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 sheetId="1" r:id="rId4"/>
    <sheet state="visible" name="2020 Policy Activity" sheetId="2" r:id="rId5"/>
    <sheet state="visible" name="Criteria for State Policy Revie" sheetId="3" r:id="rId6"/>
  </sheets>
  <definedNames>
    <definedName hidden="1" localSheetId="1" name="_xlnm._FilterDatabase">'2020 Policy Activity'!$A$1:$I$1035</definedName>
    <definedName hidden="1" localSheetId="1" name="Z_E054C4C5_1A60_4C88_9C9E_E82338853011_.wvu.FilterData">'2020 Policy Activity'!$A$1:$I$93</definedName>
  </definedNames>
  <calcPr/>
  <customWorkbookViews>
    <customWorkbookView activeSheetId="0" maximized="1" tabRatio="600" windowHeight="0" windowWidth="0" guid="{E054C4C5-1A60-4C88-9C9E-E82338853011}" name="Filter 1"/>
  </customWorkbookViews>
</workbook>
</file>

<file path=xl/comments1.xml><?xml version="1.0" encoding="utf-8"?>
<comments xmlns:r="http://schemas.openxmlformats.org/officeDocument/2006/relationships" xmlns="http://schemas.openxmlformats.org/spreadsheetml/2006/main">
  <authors>
    <author/>
  </authors>
  <commentList>
    <comment authorId="0" ref="I2">
      <text>
        <t xml:space="preserve">How will funding support CTE/career development activities? How much funding compared to prior years?
	-Austin Estes
Now that I'm reading through the legislation, I'm not seeing anything related to CTE. I recommend cutting this policy.
	-Austin Estes</t>
      </text>
    </comment>
  </commentList>
</comments>
</file>

<file path=xl/sharedStrings.xml><?xml version="1.0" encoding="utf-8"?>
<sst xmlns="http://schemas.openxmlformats.org/spreadsheetml/2006/main" count="569" uniqueCount="264">
  <si>
    <r>
      <rPr>
        <rFont val="Arial"/>
        <b/>
        <color theme="1"/>
        <sz val="18.0"/>
      </rPr>
      <t>Advance CTE/ACTE 2020 State Policy Tracking Tool</t>
    </r>
    <r>
      <rPr>
        <rFont val="Arial"/>
        <color theme="1"/>
      </rPr>
      <t xml:space="preserve">
Thank you for accessing and viewing Advance CTE and ACTE's State Policy Tracking Tool for 2020. 
This tool lists state-level policy including CTE- related budgets, legislation, executive orders, or State Board of Education actions. State budgetary allocations are only listed in this tracker if they significantly impact CTE allocations (positively or negatively); if a state's budget is not listed, allocations for FY21 have not significantly changed. All policies are tagged to facilitate analysis for Advance CTE's 2020 Year in Review Report. Tags come on two levels: systems-level and topic-level. Policies may be tagged on the systems level as Secondary, Post-Secondary, Adult, or Workforce. Topic-level policy tags and their criteria are listed on the third tab, "Criteria for State Policy Review." To search through tags, use filters available or utilize Ctrl+F to search for key terms.
If you have questions about the policies listed in this tool, please email Advance CTE Policy Associate Dan Hinderliter at dhinderliter@careertech.org or ACTE Policy Research Associate Hannah Neeper at hneeper@acteonline.org.</t>
    </r>
  </si>
  <si>
    <t>State</t>
  </si>
  <si>
    <t>Bill #</t>
  </si>
  <si>
    <t>Date Passed</t>
  </si>
  <si>
    <t>Type of Policy</t>
  </si>
  <si>
    <t>System(s)</t>
  </si>
  <si>
    <t>Primary Tag</t>
  </si>
  <si>
    <t>Secondary Tag</t>
  </si>
  <si>
    <t>Tertiary Tag(s)</t>
  </si>
  <si>
    <t>Description</t>
  </si>
  <si>
    <t xml:space="preserve">Alabama </t>
  </si>
  <si>
    <t>HB187</t>
  </si>
  <si>
    <t>Budget</t>
  </si>
  <si>
    <t>Secondary; Postsecondary</t>
  </si>
  <si>
    <t>Funding</t>
  </si>
  <si>
    <t>Dual/Concurrent Enrollment, Articulation &amp; Early College</t>
  </si>
  <si>
    <t>Access/Equity</t>
  </si>
  <si>
    <t xml:space="preserve">Alabama’s FY21 education budget makes the following funding changes:
$5,000,000 increase to dual enrollment spending to increase scholarships for students participating in dual enrollment through the Alabama Community College System
Decrease to the State Department of Education of $3,000,000 for Career-Tech operations and management
</t>
  </si>
  <si>
    <t>Alaska</t>
  </si>
  <si>
    <t>No CTE-related policy enacted in 2020</t>
  </si>
  <si>
    <t>American Samoa</t>
  </si>
  <si>
    <t>Arizona</t>
  </si>
  <si>
    <t>HB2902</t>
  </si>
  <si>
    <t>Legislation</t>
  </si>
  <si>
    <t>Secondary</t>
  </si>
  <si>
    <t>HB2902 increases the state transportation per mileage reimbursement for transporting learners between facilities, including for CTE and to technical schools. This law does not change the existing funding formula.</t>
  </si>
  <si>
    <t>SB1492</t>
  </si>
  <si>
    <t>CTE Teacher Certification/Development</t>
  </si>
  <si>
    <r>
      <rPr>
        <rFont val="Arial"/>
        <color rgb="FF000000"/>
        <sz val="10.0"/>
      </rPr>
      <t xml:space="preserve">SB1492 amends previous legislation to require the Arizona Teachers Academy to allow accelerated paths to credentialing </t>
    </r>
    <r>
      <rPr>
        <rFont val="Arial"/>
        <color rgb="FF000000"/>
        <sz val="10.0"/>
      </rPr>
      <t>for</t>
    </r>
    <r>
      <rPr>
        <rFont val="Arial"/>
        <color rgb="FF000000"/>
        <sz val="10.0"/>
      </rPr>
      <t xml:space="preserve"> educators who teach dual enrollment courses.</t>
    </r>
  </si>
  <si>
    <t>FY21 Appropriations Report</t>
  </si>
  <si>
    <t>Industry-Recognized Credentials</t>
  </si>
  <si>
    <r>
      <rPr>
        <rFont val="Arial"/>
        <color rgb="FF000000"/>
      </rPr>
      <t>Arizona's FY21 Appropriation Report lists the following new changes that impact CTE:
$5,000,000 new funding from the General Fund toward the Arizona Industry Credential Program. This program will provide awards up to $1</t>
    </r>
    <r>
      <rPr>
        <rFont val="Arial"/>
        <color rgb="FF000000"/>
      </rPr>
      <t>,</t>
    </r>
    <r>
      <rPr>
        <rFont val="Arial"/>
        <color rgb="FF000000"/>
      </rPr>
      <t>000 to a K-12 learner’s school or school district if the learner obtains an eligible credential, certificate, or a license in a “high-demand career” before graduation. This program is open to all public and charter high schools and Career Technical Education Districts that</t>
    </r>
    <r>
      <rPr>
        <rFont val="Arial"/>
        <color rgb="FF000000"/>
      </rPr>
      <t xml:space="preserve"> </t>
    </r>
    <r>
      <rPr>
        <rFont val="Arial"/>
        <color rgb="FF000000"/>
      </rPr>
      <t>offer the approved programs for funding.</t>
    </r>
  </si>
  <si>
    <t>Arkansas</t>
  </si>
  <si>
    <t>SB83</t>
  </si>
  <si>
    <t>Secondary; Workforce</t>
  </si>
  <si>
    <t>SB83 creates the miscellaneous “Skills Development Fund” to be controlled by the Office of Skills Development. This fund consists of allocated general funds combined with private grants to be determined. The law does not otherwise change CTE funding in a significant way.</t>
  </si>
  <si>
    <t>California</t>
  </si>
  <si>
    <t>SB74</t>
  </si>
  <si>
    <t>Postsecondary</t>
  </si>
  <si>
    <t>SB74 decreases funding for state operations for vocational education at California Community Colleges to $155,000, a decrease of $8,532,000 from FY20, and allocates $1,445,000 for Vocational/Technical Education at the California State University system (decrease of $72,000 from FY20). The budget does not otherwise change CTE funding in a significant way.</t>
  </si>
  <si>
    <t>Colorado</t>
  </si>
  <si>
    <t>Career/Academic Counseling</t>
  </si>
  <si>
    <t>SB20-095 instructs the community college system to provide information for parents of students in grades 6-8 across the state regarding benefits of concurrent enrollment in grades 9-12.</t>
  </si>
  <si>
    <t>SB20-081</t>
  </si>
  <si>
    <t>Industry Partnerships/Work-Based Learning</t>
  </si>
  <si>
    <t xml:space="preserve">SB20-081 requires the Department of Labor to collaborate with the Department of Education to provide the name and contact information for a designated apprenticeship training contact for each school district and public high school in the Colorado State Apprenticeship Directory, to be updated annually. </t>
  </si>
  <si>
    <t>HB20-1360</t>
  </si>
  <si>
    <r>
      <rPr>
        <rFont val="Arial"/>
        <color rgb="FF000000"/>
      </rPr>
      <t xml:space="preserve">Colorado's FY21 budget provides the following CTE-related changes from the FY20 budget:
$27,778,242 transfer to the Department of Higher Education for distribution of state assistance for Career and Technical Education (an increase of approximate $540,000 from FY20)
$5,842,209 of state funding to support area technical colleges (an $8 </t>
    </r>
    <r>
      <rPr>
        <rFont val="Arial"/>
        <color rgb="FF000000"/>
      </rPr>
      <t xml:space="preserve">million </t>
    </r>
    <r>
      <rPr>
        <rFont val="Arial"/>
        <color rgb="FF000000"/>
      </rPr>
      <t>decrease from FY20)</t>
    </r>
  </si>
  <si>
    <t>HB20-1396</t>
  </si>
  <si>
    <t>Secondary; Postsecondary; Workforce</t>
  </si>
  <si>
    <t>Data, Reporting and/or Accountability</t>
  </si>
  <si>
    <t xml:space="preserve">HB20-1396 creates an online platform to assist Colorado residents with career exploration and planning options through collaboration between the state Workforce Development Council, Department of Labor and Employment, Department of Higher Education, and other state agencies and partners. </t>
  </si>
  <si>
    <t>Connecticut</t>
  </si>
  <si>
    <t>No CTE-related policy passed in 2020</t>
  </si>
  <si>
    <t xml:space="preserve">Delaware </t>
  </si>
  <si>
    <t>Executive Order 43</t>
  </si>
  <si>
    <t>Executive Order</t>
  </si>
  <si>
    <t>Postsecondary; Workforce</t>
  </si>
  <si>
    <t>COVID-19</t>
  </si>
  <si>
    <t>Executive Order 43 creates a "Rapid Workforce Training and Redeployment Initiative" in coordination with the Delaware Department of Labor and the Delaware Workforce Development Board, in order to make rapid credentialing, certificate programs, and other workforce programs more accessible to unemployed or underemployed Delaware citizens. The program is funded through a $10 million investment through the federal CARES Act funding. [Note: This policy is not tagged "Funding" as funding is through federal allocations, not state allocations.]</t>
  </si>
  <si>
    <t>District of Columbia</t>
  </si>
  <si>
    <t>Florida</t>
  </si>
  <si>
    <r>
      <rPr>
        <rFont val="Arial"/>
        <color rgb="FF000000"/>
      </rPr>
      <t xml:space="preserve">SB434 amends the law regarding the state's high school accountability system to include the percentage of students in grades 9-12 who complete 300 </t>
    </r>
    <r>
      <rPr>
        <rFont val="Arial"/>
        <color rgb="FF000000"/>
      </rPr>
      <t xml:space="preserve">hours </t>
    </r>
    <r>
      <rPr>
        <rFont val="Arial"/>
        <color rgb="FF000000"/>
      </rPr>
      <t xml:space="preserve">or more </t>
    </r>
    <r>
      <rPr>
        <rFont val="Arial"/>
        <color rgb="FF000000"/>
      </rPr>
      <t xml:space="preserve">of </t>
    </r>
    <r>
      <rPr>
        <rFont val="Arial"/>
        <color rgb="FF000000"/>
      </rPr>
      <t>career dual enrollment during high school. These hours must comply with the regulations provided by the State Board of Education.</t>
    </r>
  </si>
  <si>
    <t>Georgia</t>
  </si>
  <si>
    <t>SR1035</t>
  </si>
  <si>
    <t>Postsecondary; Adult</t>
  </si>
  <si>
    <t>SR1035 creates the Senate Educating Adult Students Study Committee to determine how to best serve and provide opportunity for adults older than 21 who do not have or are seeking a high school diploma or GED diploma. A report was to have been provided to the Senate by December 2020, though a release has not been made public.</t>
  </si>
  <si>
    <t>HB793</t>
  </si>
  <si>
    <t>Industry-Recognized Credentials; Industry Partnerships/Work-Based Learning</t>
  </si>
  <si>
    <t>HB793 makes the following budget changes impacting CTE: 
$18,323,233 from state funding for career/technology education, a decrease of approximately $1.5 million from FY20, largely due to a reduction in funding for Extended Day/Year activities, Vocational Supervisors, Industry Certification, and the Youth Apprenticeship Program
$89,836,976 for dual enrollment, a decrease of $11 million from FY20</t>
  </si>
  <si>
    <t>Guam</t>
  </si>
  <si>
    <t>Hawaii</t>
  </si>
  <si>
    <t>Idaho</t>
  </si>
  <si>
    <t>S1329</t>
  </si>
  <si>
    <t xml:space="preserve">S1329 requires placement on the career ladder for career technical education teachers holding an occupational certificate, with guidance for comparable years of professional experience. The law also establishes criteria for the issuance of licenses for career technical education teachers. </t>
  </si>
  <si>
    <t>Illinois</t>
  </si>
  <si>
    <t>Indiana</t>
  </si>
  <si>
    <t>HB1153</t>
  </si>
  <si>
    <t>Governance</t>
  </si>
  <si>
    <t>HB1153 requires the Governor's Workforce Cabinet to create a comprehensive strategic plan that aligns primary, secondary, and postsecondary education systems with Indiana's workforce training programs and employer needs. As part of the strategic plan, the cabinet is required to include early childhood education in the cabinet's systematic and comprehensive review of Indiana's educational system's alignment with employer needs.</t>
  </si>
  <si>
    <t>HB1419</t>
  </si>
  <si>
    <t>HB1419 amends existing law to change the membership of the workforce cabinet to include additional representation from education and industry, and to increase alignment and coordination between agencies including the Early Learning Advisory Committee, the State Board of Education, the Commission for Higher Education, and the Department of Workforce Development.</t>
  </si>
  <si>
    <t>Graduation Requirements</t>
  </si>
  <si>
    <r>
      <rPr>
        <rFont val="Arial"/>
        <color rgb="FF000000"/>
      </rPr>
      <t xml:space="preserve">HB1066 incorporates a variety of education matters that implicate career technical education including: directing the state board to create additional CTE graduation pathways and courses sequences in energy and utility industries; reporting data on approved career clusters and course sequences to inform decision-making around approving; creating and amending current and future career clusters and course sequence requirements; </t>
    </r>
    <r>
      <rPr>
        <rFont val="Arial"/>
        <color rgb="FF000000"/>
      </rPr>
      <t xml:space="preserve">and </t>
    </r>
    <r>
      <rPr>
        <rFont val="Arial"/>
        <color rgb="FF000000"/>
      </rPr>
      <t>allowing for special purpose transportation to transport students to and from CTE programs and facilities. This bill also requires data to be collected and reported about approved career clusters and course sequences.</t>
    </r>
  </si>
  <si>
    <t xml:space="preserve">Access/Equity </t>
  </si>
  <si>
    <t>Industy Partnerships/Work-Based Learning; Industry-Recognized Credentials</t>
  </si>
  <si>
    <t>SB0398 establishes a high school equivalency pilot program, through which a participant completing the program successfully in two years is no longer considered a dropout. The student must demonstrate employability skills and further do one of the following: complete participate in a workforce certification course, meet college ready benchmarks, enlist in the military, or enter into an apprenticeship program.</t>
  </si>
  <si>
    <t>Iowa</t>
  </si>
  <si>
    <t>HF2629</t>
  </si>
  <si>
    <t>HF2629 amends the Future Ready Iowa Act to: expand registered apprenticeship opportunity programs that provide financial support for small organizations in high-demand areas to continue apprenticeships; establish instructional standards for computer science coursework statewide; and expand eligibility requirements for statewide work-based learning programs.</t>
  </si>
  <si>
    <t>Kansas</t>
  </si>
  <si>
    <t>Kentucky</t>
  </si>
  <si>
    <t>SB158 amends previous legislation to prohibit high school graduation requirements from including a postsecondary readiness indicator used in the state accountability system or a minimum score on a statewide assessment. This keeps career pathways as one of three graduation qualifiers, but removes other CTE-related qualifiers including achieving an industry-recognized credential or participating in an apprenticeship.</t>
  </si>
  <si>
    <t>HB352</t>
  </si>
  <si>
    <t>HB352 allocates the following CTE-related funding:
$112,571,900 for the Department of Education’s Career &amp; Technical Education &amp; Student Transition Division, a $30,091,800 increase from FY20*
$13,200,000 for dual credit scholarships, a $4,060,200 increase from FY20
*Note:The large increase from FY20 for the CTE budget is due in large part to the reallocation of $22,881,900 of funding for state-run vocational schools that used to be funded through the Support for Excellence in Education in Kentucky (SEEK) budget unit.</t>
  </si>
  <si>
    <t>SB193</t>
  </si>
  <si>
    <t>SB193 amends existing law to establish a goal of increasing participation in computer science courses for underrepresented groups and requires the Department of Education to annually report on participation in computer science courses.</t>
  </si>
  <si>
    <t>Louisiana</t>
  </si>
  <si>
    <t>HR34</t>
  </si>
  <si>
    <t>Industry Recognized Credentials</t>
  </si>
  <si>
    <t>HR34 declares that the state Department of Education, the Louisiana Workforce Commission, and the Board of Regents, in consultation with the Louisiana School Boards Association, prepare a report providing data surrounding the earning of industry-based credentials, whether students pursue a postsecondary degree and whether students enter the workforce in the area in which they earned a credential to in turn evaluate the Jump Start program.</t>
  </si>
  <si>
    <t>HCR12</t>
  </si>
  <si>
    <t>Data, Reporting, and/or Accountability</t>
  </si>
  <si>
    <t>HCR12 directs the Louisiana Workforce Investment Council to study and submit a report to the legislature relative to funding and programs for workforce development for Louisiana workers who are unemployed due to COVID-19. The law specifically focuses on opportunities for rapidly reskilling and training Louisiana workers.</t>
  </si>
  <si>
    <t>HR52</t>
  </si>
  <si>
    <t>HR52 requests that the Board of Supervisors of Community and Technical Colleges and Board of Regents study and make recommendations relative to any changes to the Louisiana Community and Technical College System in response to COVID-19.</t>
  </si>
  <si>
    <t>SB79</t>
  </si>
  <si>
    <t>SB79 establishes the Louisiana Cybersecurity Talent Initiative Fund to be used for the expansion of cybersecurity programs in public postsecondary institutions in accordance with the needs of state's workforce. The law also creates the Cybersecurity Education Management Council to oversee the fund and review credentialing standards for this field. At least 25% of the funds distributed to postsecondary institutions must be matched by private investments.</t>
  </si>
  <si>
    <t>SB365</t>
  </si>
  <si>
    <t>SB365 amends legislation to ensure that during the development of a student's Individual Graduation Plan, they are provided information regarding the top twenty high-demand jobs in the state and the student's region, as defined by the Louisiana Workforce Commission. The student is also to be taught how to access this information and shown how to access education programs that lead them to these careers. The Louisiana Workforce Commission is also required to update its website at  least annually with information on high-demand, high-wage jobs and provide a link to the updated information to the state Department of Education.</t>
  </si>
  <si>
    <t>HB734</t>
  </si>
  <si>
    <t>HB734 establishes the Dual Enrollment Innovation and Equity Grant for capacity building in implementation of statewide dual enrollment programs. Funding is allocated through funds already appropriated to the higher education initiatives fund.</t>
  </si>
  <si>
    <t>HB1</t>
  </si>
  <si>
    <t>HB1 makes the following CTE-related fiscal changes for FY21:
$650,000 for the Non Federal Support Program from the State General Fund for public schools to provide equipment and supplies for students enrolled in a vocational agriculture, agribusiness, or agriscience course
$10,000,000 of new funding for Workforce Training Rapid Response through the Louisiana Community and Technical College System to assist employers with training and reskilling that will result in quickly-acquired industry recognized credentials</t>
  </si>
  <si>
    <t>Maine</t>
  </si>
  <si>
    <t>HP1516</t>
  </si>
  <si>
    <t>Maine has a biennial budget for FY20-21. For FY21, the supplemental budget HP1516 provided the following additional funding for CTE-related appropriations:
$2,000,000 of one-time funding to upgrade equipment at career and technical education schools to meet national industry standards</t>
  </si>
  <si>
    <t>LD1036</t>
  </si>
  <si>
    <t xml:space="preserve">LD1036 creates a taskforce for the purpose of studying the feasibility of a comprehensive four-year CTE program that would provide a technical high school setting for students and to increase crosswalks between technical curricula and academic standards in order to promote multiple pathways for awarding credit. </t>
  </si>
  <si>
    <t>Maryland</t>
  </si>
  <si>
    <t>Massachusetts</t>
  </si>
  <si>
    <t>Michigan</t>
  </si>
  <si>
    <t>Postsecondary; Adult; Workforce</t>
  </si>
  <si>
    <t>HB5576 creates the Michigan Reconnect Grant Act, which provides financial assistance to Michigan citizens age 25 or older seeking associates degrees or industry recognized credentials, with the goal of increasing the number of adults ages 25-64 with college degrees or credentials to 60% by 2030.</t>
  </si>
  <si>
    <t>SB0151 appropriates funding toward CTE including: $375,000 new funding for programs to expand career training opportunities to adults without a high school diploma.</t>
  </si>
  <si>
    <t>HB4546</t>
  </si>
  <si>
    <t>HB4546 changes dual enrollment eligibility requirements for CTE and CTE preparatory classes.</t>
  </si>
  <si>
    <t>Minnesota</t>
  </si>
  <si>
    <t>HF4415</t>
  </si>
  <si>
    <r>
      <rPr>
        <rFont val="Arial"/>
        <color rgb="FF000000"/>
      </rPr>
      <t xml:space="preserve">HF4415 allows for the recalculation of career and technical revenue to ensure that total statewide revenue does not fall below </t>
    </r>
    <r>
      <rPr>
        <rFont val="Arial"/>
        <color rgb="FF000000"/>
      </rPr>
      <t xml:space="preserve">the </t>
    </r>
    <r>
      <rPr>
        <rFont val="Arial"/>
        <color rgb="FF000000"/>
      </rPr>
      <t>estimated amount for FY20 and FY21. Additionally requires the provision of career counseling services to middle and high school students to identify high-growth, in-demand skilled trades and provide students with information on career paths and associated jobs, salary levels, and credentials or training required.</t>
    </r>
  </si>
  <si>
    <t>Mississippi</t>
  </si>
  <si>
    <t>Prior Learning/Competency-Based Education</t>
  </si>
  <si>
    <t xml:space="preserve">HB1336 establishes the Mississippi Learn to Earn Act, which requires the state board of education to identify "high-school-to-work" apprenticeships that can be used for graduation credit and allows the state board to authorize local boards to approve alternative courses for graduation credit. </t>
  </si>
  <si>
    <t>Workforce</t>
  </si>
  <si>
    <t>SB2564 amends previous legislation to create the Mississippi Office of Workforce Development, advised by the Mississippi State Workforce Investment Board. This office will work in conjunction with the Mississippi Community College Board to oversee the Mississippi Workforce Training Fund and the Mississippi Works Fund. The Office of Workforce Development is to provide an annual report to state administration and legislature.</t>
  </si>
  <si>
    <t>Missouri</t>
  </si>
  <si>
    <t xml:space="preserve">HB2014 appropriates supplemental FY20 funding toward CTE including: $2M for the State Technical College of Missouri. </t>
  </si>
  <si>
    <t>Montana</t>
  </si>
  <si>
    <t>Nebraska</t>
  </si>
  <si>
    <t>Nevada</t>
  </si>
  <si>
    <t>AB3</t>
  </si>
  <si>
    <t>AB3 amends the state's FY21 budget to account for budgetary shortfalls due to COVID-19. Accordingly, the state's CTE budget was reduced by $1M.</t>
  </si>
  <si>
    <t>New Hampshire</t>
  </si>
  <si>
    <t>New Jersey</t>
  </si>
  <si>
    <t>PL2020</t>
  </si>
  <si>
    <t>Access/Equity; STEM</t>
  </si>
  <si>
    <t xml:space="preserve">New Jersey's FY21 budget makes the following CTE-related changes: 
$3.65 million in state aid for Career Readiness and Technical Education, including up to $367,000 available for transfer from Direct State Services for the administration of vocational education, a $1.21 million decrease from FY20.
$400,000 for STEM dual enrollment and early college high schools, a $250,000 decrease from FY20.
$10 million for the Community College Opportunity Grant, to help students at New Jersey county colleges pay for tuition or educational fees in nursing, culinary and other CTE programs, a $15 million decrease from FY20.
</t>
  </si>
  <si>
    <t>New Mexico</t>
  </si>
  <si>
    <t>HB92</t>
  </si>
  <si>
    <t xml:space="preserve">HB92 creates a grant program that is designed to increase diversity in the teacher workforce, fill high-need teaching positions and include both academic coursework and a guided apprenticeship for aspiring teachers. The grants will be awarded to public postsecondary educational institutions and tribal colleges in partnership with one or more local school districts or charter schools.  
</t>
  </si>
  <si>
    <t>HJM2</t>
  </si>
  <si>
    <t>Data, Reporting And/Or Accountability</t>
  </si>
  <si>
    <t>HJM2 creates the Career Technical Education Task Force to develop recommendations for sustainable funding of CTE programs aligned to workforce needs.</t>
  </si>
  <si>
    <t>New York</t>
  </si>
  <si>
    <t>North Carolina</t>
  </si>
  <si>
    <t>SB818</t>
  </si>
  <si>
    <t>SB818 removes the Career Technical Education teacher credential bonus and reallocates it to a year-end one-time bonus for all teachers statewide.</t>
  </si>
  <si>
    <t>North Dakota</t>
  </si>
  <si>
    <t>Ohio</t>
  </si>
  <si>
    <t>HB2</t>
  </si>
  <si>
    <t>1/13/20, Effective 4/14/20</t>
  </si>
  <si>
    <t>HB2 codifies the TechCred program to reimburse employers for training costs for prospective and current employees to earn a microcredential, and creates the Individual Microcredential Assistance Program to reimburse training providers for training costs for individuals to earn a microcredential. The Chancellor of Higher Education is required to produce a list of microcredentials that is annually updated. The law also orders the director of Development Services, along with the Governor’s Office of Workforce Transformation, to develop a grant program to support industry sector partnerships and sector partnership networks.</t>
  </si>
  <si>
    <t>Oklahoma</t>
  </si>
  <si>
    <t>FY21 Appropriations Summary</t>
  </si>
  <si>
    <t>Secondary; Postsecondary; Adult</t>
  </si>
  <si>
    <t>Oklahoma's FY21 budget makes the following CTE-related allocations: 
$137,471,871 for the Department of Career and Technology Education, a decrease of $5,484,938 from FY20 .</t>
  </si>
  <si>
    <t>Oregon</t>
  </si>
  <si>
    <t>Palau</t>
  </si>
  <si>
    <t xml:space="preserve">Pennsylvania </t>
  </si>
  <si>
    <t>Puerto Rico</t>
  </si>
  <si>
    <t>South Carolina</t>
  </si>
  <si>
    <t>South Dakota</t>
  </si>
  <si>
    <t>HB1083 renames the state's four public technical institutes to "technical colleges."</t>
  </si>
  <si>
    <t>SB142</t>
  </si>
  <si>
    <t>SB142 restricts access to the state-subsidized high school dual credit program for students having either withdrawn from or failed a dual credit course.</t>
  </si>
  <si>
    <t>Tennessee</t>
  </si>
  <si>
    <t>HB736</t>
  </si>
  <si>
    <t>Public Chapter 527 (SB1260, HB736) authorizes a local education agency (LEA) to provide career-based experiences to the LEA's high school students, allow the students to participate in any available career-based experiences, and establish partnerships with industry and local businesses to provide career-based experiences to such students. It also defines "career-based experience" as an opportunity for a student to participate in on-the-job training or a structured educational experience that allows the student to apply the student's knowledge and skills in a work environment and to develop an understanding of workplace expectations.</t>
  </si>
  <si>
    <t>Public Chapter 652 (SB2672, HB2818) authorizes the Tennessee Board of Education to enact emergency rules created by school closures due to the outbreak of COVID-19 during the 2019-2020 school year and requires the Tennessee commissioner of education to waive certain requirements such as end-of-year assessments. The law also requires the state board of education to consult with the Tennessee Department of Education, Tennessee Higher Education Commission, and public institutions of higher education to develop guidance, resources, and opportunities for high school students who were enrolled in dual credit or dual enrollment courses during the spring of the 2019-2020 school year, and who were adversely affected by school closures due to COVID-19.</t>
  </si>
  <si>
    <t>HB2821</t>
  </si>
  <si>
    <t>Public Chapter 651 (SB2466, HB2821), amended June 22, 2020 as Public Chapter 760 (SB2931, HB2922), appropriates $9,850,700 in state funds to the Divison of College, Career and Technical Education for FY21 (a $7.8 million decrease from FY20, primarily one-time funds).</t>
  </si>
  <si>
    <t>Texas</t>
  </si>
  <si>
    <t>Utah</t>
  </si>
  <si>
    <t>HB336</t>
  </si>
  <si>
    <t>HB336 creates two certificates for individuals who complete courses through concurrent enrollment and meet other requirements: the LAUNCH certificate is awarded to students who complete six concurrent enrollment credits, are awarded an industry certificate or institutional certificate, and complete a college and career readiness plan; and the DISCOVER breadth certificate, is awarded to students who complete one 3-credit course through a concurrent enrollment program. The law also states that a student can be awarded a TRANSFORM CTE institutional credential for those who complete at least 900 hours or 30 credit hours in a CTE program. The law creates the Utah PRIME pilot program to expand access to concurrent enrollment and career and technical education certificates programs through virtual delivery models.</t>
  </si>
  <si>
    <t>HB68</t>
  </si>
  <si>
    <t>HB68 modifies provisions related to the Talent Ready Utah Center and describes the process for apprenticeship and work-based learning programs receiving possible funding, the requirements for obtaining and receiving funding and the duties and responsibilities for administering funding for these programs.</t>
  </si>
  <si>
    <t>SB0111</t>
  </si>
  <si>
    <t>SB111 restructures the Utah Department of Higher Education to also include the Utah System of Technical Colleges, including renaming the State Board of Regents to the Utah Board of Higher Education and empowering it to become the governing body over the Utah System of Technical Colleges.</t>
  </si>
  <si>
    <t>Vermont</t>
  </si>
  <si>
    <t>H969</t>
  </si>
  <si>
    <t>Vermont's FY21 budget makes the following funding changes that significantly impact CTE: 
$88.3 million for reimbursing COVID-19 costs incurred by school districts or a regional career technical center school district
$2.3 million for state colleges, in partnership with the State Department of Labor, for workforce training to help those who were impacted by COVID-19 through layoffs, furloughs, reduced hours or in an industry that has been severely affected</t>
  </si>
  <si>
    <t>Virgin Islands</t>
  </si>
  <si>
    <t>Virginia</t>
  </si>
  <si>
    <t>HB1613</t>
  </si>
  <si>
    <t>HB1613 allows individuals seeking a teaching license in career and technical education to substitute a job-embedded, three-year program of professional development for the nine-semester-hour professional studies requirement.</t>
  </si>
  <si>
    <t>HB516 amends high school graduation requirements to include participating in a high-quality work-based learning experience or taking a dual enrollment course, in addition to other options, such as Advanced Placement, honors, International Baccalaureate or a Board of Education-approved career and technical education credential.</t>
  </si>
  <si>
    <t>STEM</t>
  </si>
  <si>
    <t>HB836 requires the Virginia Department of Education to plan to adopt and implement standards for microcredentials for add-on endorsements and renewal of licenses in science, technology, engineering, and math (STEM) teaching fields. The law specifies certain requirements for the plan, including a process for reviewing and administering microcredentials and resources for statewide implementation. The law also requires that microcredentials rely on demonstrable evidence, focus on interrelated competencies, and align with the Board of Education's work on professional development.</t>
  </si>
  <si>
    <t>HB1276</t>
  </si>
  <si>
    <t>HB1276 requires each school board to include, as part of each student's academic and career plan, a list of the top 100 professions in the Commonwealth by median pay and the education, training, and skills required for each such profession; and the top 10 degree programs at institutions of higher education in the Commonwealth by median pay of program graduates.The law also instructs the Board of Education to regularly review and revise the competencies for career and technical education programs to require that CTE programs must be aligned with industry and professional standard certifications. The Board will establish content standards and curriculum guidelines for courses in career investigation in elementary school, middle school, and high school, and requires each middle school learner to take at least one course in career investigation.</t>
  </si>
  <si>
    <t>Washington</t>
  </si>
  <si>
    <t>SB6168 makes the following CTE-related changes to funding:
$2,443,000 in one-time funding to expand incumbent worker training through the Job Skills Program and provide support to employers who need customized training through the Community &amp; Technical College System due to growth, changes in technology, and skill shortages.</t>
  </si>
  <si>
    <t>SB6374</t>
  </si>
  <si>
    <t>Industry Partnership/Work-Based Learning</t>
  </si>
  <si>
    <t>SB6374 provides funding to the Washington Dual Enrollment Scholarship Pilot Program, started in 2019, to cover apprenticeship materials for eligible students for costs relating to course material and tools specific to the subject matter being studied.</t>
  </si>
  <si>
    <t>HB2864</t>
  </si>
  <si>
    <t>HB2864 directs the Office of the Superintendent of Public Instruction, along with the State Board for Community and Technical Colleges, to establish the Running Start Summer School pilot program to determine whether there is interest in or barriers to expanding this early postsecondary program to include the summer term. Three community colleges will be chosen to participate in the pilot program. An eligible student may enroll in a participating community college tuition-free for a maximum of five college credits.</t>
  </si>
  <si>
    <t>SB6521</t>
  </si>
  <si>
    <t>SB6521 directs the Office of the Superintendent of Public Instruction (OSPI) to establish an innovative learning pilot program by July 1, 2020, to authorize full-time enrollment funding for students participating in mastery-based learning programs. It requires OSPI to report to the legislature by December 1, 2022, regarding the efficiency, cost, and impacts of the funding model used under the pilot program.</t>
  </si>
  <si>
    <t>West Virginia</t>
  </si>
  <si>
    <t>SB839</t>
  </si>
  <si>
    <t xml:space="preserve">SB839 creates the State Advisory Council on Postsecondary Attainment Goals to ensure learners are provided with knowledge, skills and high-value and in-demand credentials, and develop a plan to achieve the state’s postsecondary attainment goal. The council will include K-12, postsecondary, workforce and employer representatives and will conduct an annual review of CTE offerings in the K-12 and community college and technical education system to determine the alignment of existing offerings with employer demand, postsecondary degree or certificate programs, and 60 professional industry certifications. </t>
  </si>
  <si>
    <t>SB303 creates the Students’ Right-to-Know Act to ensure students are informed about the cost of four-year postsecondary institutions and are aware of other alternative career paths so students can make informed future decisions.</t>
  </si>
  <si>
    <t>HB4519</t>
  </si>
  <si>
    <t>HB4519 creates the summer youth intern pilot program to provide high school students with internship opportunities that allow them to explore and prepare for high-demand careers, gain work experience, and develop skills that allow them to engage in occupations and entrepreneurship. The Department of Commerce is required to work with employers, nonprofit organizations, and educational institutions to provide for the placement of youth in internships in high-demand career fields. The Department of Commerce will request proposals and provide grants to organizations and businesses that meet the criteria they establish for the program. The law also provides a framework for establishing business and community partnerships for providing workforce preparation programs at the school district level.</t>
  </si>
  <si>
    <t>HB4790</t>
  </si>
  <si>
    <t xml:space="preserve">HB4790 requires county boards to provide elective CTE courses for middle school students beginning in the 2022-23 school year. The legislation also directs the expansion of workforce preparedness information communicated to students to include the knowledge, skills and characteristics needed for success in occupations and entrepreneurship and encourages career exploration opportunities, including work-based learning, in the middle grades. </t>
  </si>
  <si>
    <t>SB781</t>
  </si>
  <si>
    <t>SB781 encourages collaborative agreements between community and technical colleges and federally registered apprenticeship programs. An annual report must be provided to the West Virginia legislature and the Governor regarding the collaboration.</t>
  </si>
  <si>
    <t>Wisconsin</t>
  </si>
  <si>
    <t>Wyoming</t>
  </si>
  <si>
    <t>Tag Name</t>
  </si>
  <si>
    <t>Included</t>
  </si>
  <si>
    <t>Not included</t>
  </si>
  <si>
    <t>General</t>
  </si>
  <si>
    <t xml:space="preserve">A policy is defined to be a formalized action by a state policymaker, including the state legislature, the state Board of Education, the state education agency, the higher education authority, the Governor's office or other state-level agencies. A policy can also include statewide ballot initiatives. Policies included in this report must meet the following criteria:
- Policy was passed within the calendar year. 
- Policy has a connection to postsecondary, secondary or adult Career Technical Education (CTE) or career readiness, even if not mentioned explicitly. This includes, at the postsecondary level, policies related to community and technical colleges. 
- Policy has a statewide impact, including pilot programs. </t>
  </si>
  <si>
    <t xml:space="preserve">- Board rules implementing a piece of legislation passed in prior years, unless the rules significantly expanded or defined existing policy. 
- Execution of a grant program that was created and funded through formalized state actions in a previous year, unless the program is substantively changed through the implementation process. </t>
  </si>
  <si>
    <r>
      <rPr>
        <rFont val="Arial"/>
        <color theme="1"/>
      </rPr>
      <t>- Policy makes new, significant changes in funding such as increasing or decreasing allocations in the budget, creating a new fund, or investing in a pilot program.
- State policymakers increased funds or scaled a pilot program.</t>
    </r>
    <r>
      <rPr>
        <rFont val="Arial"/>
        <color rgb="FFFF0000"/>
      </rPr>
      <t xml:space="preserve">
</t>
    </r>
    <r>
      <rPr>
        <rFont val="Arial"/>
        <color theme="1"/>
      </rPr>
      <t xml:space="preserve">- Use of federal grant funds that is accompanied by state action and has statewide impact.
- Major private and philanthropic investments that have statewide impact, are in partnership with a state agency, and consider the labor market needs within that state. </t>
    </r>
  </si>
  <si>
    <r>
      <rPr>
        <rFont val="Arial"/>
        <color theme="1"/>
      </rPr>
      <t xml:space="preserve">- Funds were previously allocated by the state. These policies can be included and tagged separately if the legislature or State Board has taken substantive action on how to make use of these funds. 
- Policies and programs that are flat funded, or whose funding changes do not significantly impact CTE allocations </t>
    </r>
    <r>
      <rPr>
        <rFont val="Arial"/>
        <color rgb="FFFF0000"/>
      </rPr>
      <t xml:space="preserve">
</t>
    </r>
    <r>
      <rPr>
        <rFont val="Arial"/>
        <color theme="1"/>
      </rPr>
      <t>- Policy allocated funds to a local program that has limited reach and is not a pilot</t>
    </r>
  </si>
  <si>
    <t>Industry Partnerships/Work-based Learning</t>
  </si>
  <si>
    <t xml:space="preserve">- Policy creates, expand, funds, incentivizes, or defines any form of work-based learning activity for students, which can include job shadowing, mentorships, internships, apprenticeships, etc. 
- Policy creates, expands, funds, incentivizes or defines externship opportunities for instructors. 
- Policy is designed to establish linkages with or engage industry in a way that drives student learning. </t>
  </si>
  <si>
    <t>Dual/Concurrent Enrollment, and Articulation/Early College</t>
  </si>
  <si>
    <t xml:space="preserve">- Policy establishes articulation agreements that enable secondary students to earn postsecondary credit. 
- Policy is designed to encourage dual credit attainment. 
- Policy creates, expands or strengthens early college high schools. 
- Policy includes articulation agreements within the postsecondary system (such as reverse transfer agreements), as long as there is a connection to CTE. </t>
  </si>
  <si>
    <t>Industry-recognized Credentials</t>
  </si>
  <si>
    <t>- Any policy designed to increase or incentivize attainment of certifications or credentials recognized by industry. This may include micro-credentials, such as badging, and educational degrees, as long as their is intentional alignment to industry needs.</t>
  </si>
  <si>
    <t xml:space="preserve">- Policies related to postsecondary degree attainment if there is no intentional link to labor market needs. 
- Does not include Registered Apprenticeships.
- Does not include postsecondary attainment goals unless the goal explicitly deteremines credentials to be industry recognized. </t>
  </si>
  <si>
    <t xml:space="preserve">- Policies that recognize CTE courses (such as computer science courses) for academic credit that can be applied towards high school graduation requirements. 
- Policies that adopt CTE or career readiness objectives into state graduation requirements, such as by establishing industry credential graduation pathways or adopting employability assessments for exit exmamination requirements. 
- Diploma endorsement programs. </t>
  </si>
  <si>
    <t xml:space="preserve">- Policies that change graduation requirements in a way that is not designed to promote career readiness. </t>
  </si>
  <si>
    <t>Data, Reporting and/orAccountability</t>
  </si>
  <si>
    <r>
      <rPr>
        <rFont val="Arial"/>
        <color theme="1"/>
      </rPr>
      <t>- Policies designed to integrate career readiness indicators into a state's accountability structure, including state and local report cards. 
- Policies for which the core purpose is to conduct research and provide a report.</t>
    </r>
    <r>
      <rPr>
        <rFont val="Arial"/>
        <color rgb="FFFF0000"/>
      </rPr>
      <t xml:space="preserve">
</t>
    </r>
    <r>
      <rPr>
        <rFont val="Arial"/>
        <color theme="1"/>
      </rPr>
      <t xml:space="preserve">- Policies designed to collect or make use of labor market information. </t>
    </r>
  </si>
  <si>
    <t xml:space="preserve">- Policies that require an ROI study or evaluation, such as for a pilot program, are not included unless the study is core to the purpose of the policy. </t>
  </si>
  <si>
    <t xml:space="preserve">- Policy explicitly mentions Science, Technology, Engineering and Mathematics (STEM). </t>
  </si>
  <si>
    <t>CTE Standards/Accreditation</t>
  </si>
  <si>
    <t xml:space="preserve">- Includes policies that define and/or adopt standards for CTE, which may include computer science standards. 
- Policies related postsecondary accreditation that may affect CTE programming. </t>
  </si>
  <si>
    <t>Technical/Employability Assessments</t>
  </si>
  <si>
    <t xml:space="preserve">- Policies related to adopting, reviewing, designing technical and employability skill assessments. </t>
  </si>
  <si>
    <t xml:space="preserve">- Policies requiring students to take college entrance examinations in high school. </t>
  </si>
  <si>
    <t xml:space="preserve">- Policies related to certification of CTE teachers or recruitment of industry professionals. 
- Policies that enable CTE teachers to receive professional development, including teacher externships and integration of academic and technical instruction. </t>
  </si>
  <si>
    <t xml:space="preserve">- Teacher certification policies that do not have a direct connection to CTE. </t>
  </si>
  <si>
    <r>
      <rPr>
        <rFont val="Arial"/>
        <color theme="1"/>
      </rPr>
      <t>- Policy that timpacts career guidance, such as requiring individual academic and career plans. 
- Launch of career guidance websites</t>
    </r>
    <r>
      <rPr>
        <rFont val="Arial"/>
        <color rgb="FFFF0000"/>
      </rPr>
      <t xml:space="preserve">
</t>
    </r>
    <r>
      <rPr>
        <rFont val="Arial"/>
        <color theme="1"/>
      </rPr>
      <t>- Policy that impacts or supports career counselors. 
- Governor-led career awareness campaigns</t>
    </r>
  </si>
  <si>
    <t xml:space="preserve">- Policy creates a new committee or task force and assigns responsibilities. 
- Policy rearranges authority between agencies or governing bodies. 
- Policy encourages or requires interagency cooperation related to CTE. </t>
  </si>
  <si>
    <t>- Policies that commission a report or set of recommendations, unless the policy creates a new body or task force that did not previously exist</t>
  </si>
  <si>
    <t>Scheduling/Extended Learning</t>
  </si>
  <si>
    <t xml:space="preserve">- Policy makes changes to sceduling and extended learning opportunities connected to CTE programming. </t>
  </si>
  <si>
    <t>Prior Learning/ Competency-based Education</t>
  </si>
  <si>
    <t xml:space="preserve">- Policies that enable students to receive credit for prior learning, work, project-based assessments, etc. </t>
  </si>
  <si>
    <t>CTSO/Leadership Development</t>
  </si>
  <si>
    <t>- Policies that implicate Career Technical Student Organizations.</t>
  </si>
  <si>
    <t>Applied Bachelor's Degrees</t>
  </si>
  <si>
    <t>- Policies related to Applied Bachelor's Degrees</t>
  </si>
  <si>
    <t xml:space="preserve">- Policies designed to increase participation and access to career preparation or CTE opportunities, particularly for low-income, rural or underserved student populations.
- Expansion of programs to middle school students. </t>
  </si>
  <si>
    <t>- Policies designed to combat the academic and economic outcomes from the COVID-19 pandemic</t>
  </si>
  <si>
    <t>Policies that primarily utilized federal funding, unless policy was enacted through legislation or executive order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</si>
</sst>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
    <numFmt numFmtId="165" formatCode="m/d/yyyy"/>
  </numFmts>
  <fonts count="13">
    <font>
      <sz val="10.0"/>
      <color rgb="FF000000"/>
      <name val="Arial"/>
    </font>
    <font>
      <color theme="1"/>
      <name val="Arial"/>
    </font>
    <font>
      <b/>
      <sz val="9.0"/>
      <color rgb="FFFFFFFF"/>
      <name val="Arial"/>
    </font>
    <font>
      <b/>
      <color theme="1"/>
      <name val="Arial"/>
    </font>
    <font>
      <u/>
      <color rgb="FF1155CC"/>
    </font>
    <font>
      <color rgb="FF000000"/>
      <name val="Arial"/>
    </font>
    <font>
      <u/>
      <color rgb="FF1155CC"/>
    </font>
    <font>
      <color rgb="FF000000"/>
    </font>
    <font>
      <u/>
      <color rgb="FF0000FF"/>
    </font>
    <font>
      <u/>
      <sz val="10.0"/>
      <color rgb="FF1155CC"/>
      <name val="Arial"/>
    </font>
    <font>
      <u/>
      <color rgb="FF0000FF"/>
    </font>
    <font>
      <name val="Arial"/>
    </font>
    <font/>
  </fonts>
  <fills count="8">
    <fill>
      <patternFill patternType="none"/>
    </fill>
    <fill>
      <patternFill patternType="lightGray"/>
    </fill>
    <fill>
      <patternFill patternType="solid">
        <fgColor rgb="FF000000"/>
        <bgColor rgb="FF000000"/>
      </patternFill>
    </fill>
    <fill>
      <patternFill patternType="solid">
        <fgColor theme="6"/>
        <bgColor theme="6"/>
      </patternFill>
    </fill>
    <fill>
      <patternFill patternType="solid">
        <fgColor rgb="FFFFFFFF"/>
        <bgColor rgb="FFFFFFFF"/>
      </patternFill>
    </fill>
    <fill>
      <patternFill patternType="solid">
        <fgColor rgb="FFFBBC04"/>
        <bgColor rgb="FFFBBC04"/>
      </patternFill>
    </fill>
    <fill>
      <patternFill patternType="solid">
        <fgColor rgb="FFC9DAF8"/>
        <bgColor rgb="FFC9DAF8"/>
      </patternFill>
    </fill>
    <fill>
      <patternFill patternType="solid">
        <fgColor rgb="FFF3F3F3"/>
        <bgColor rgb="FFF3F3F3"/>
      </patternFill>
    </fill>
  </fills>
  <borders count="5">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
      <left/>
      <right/>
      <top/>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0" fillId="0" fontId="1" numFmtId="0" xfId="0" applyAlignment="1" applyFont="1">
      <alignment readingOrder="0" shrinkToFit="0" wrapText="1"/>
    </xf>
    <xf borderId="1" fillId="2" fontId="2" numFmtId="0" xfId="0" applyAlignment="1" applyBorder="1" applyFill="1" applyFont="1">
      <alignment shrinkToFit="0" vertical="top" wrapText="1"/>
    </xf>
    <xf borderId="2" fillId="2" fontId="2" numFmtId="0" xfId="0" applyAlignment="1" applyBorder="1" applyFont="1">
      <alignment shrinkToFit="0" vertical="top" wrapText="1"/>
    </xf>
    <xf borderId="2" fillId="2" fontId="2" numFmtId="0" xfId="0" applyAlignment="1" applyBorder="1" applyFont="1">
      <alignment readingOrder="0" shrinkToFit="0" vertical="top" wrapText="1"/>
    </xf>
    <xf borderId="0" fillId="0" fontId="3" numFmtId="0" xfId="0" applyAlignment="1" applyFont="1">
      <alignment readingOrder="0" vertical="bottom"/>
    </xf>
    <xf borderId="0" fillId="0" fontId="4" numFmtId="0" xfId="0" applyAlignment="1" applyFont="1">
      <alignment readingOrder="0"/>
    </xf>
    <xf borderId="0" fillId="0" fontId="1" numFmtId="164" xfId="0" applyAlignment="1" applyFont="1" applyNumberFormat="1">
      <alignment readingOrder="0"/>
    </xf>
    <xf borderId="0" fillId="0" fontId="1" numFmtId="0" xfId="0" applyAlignment="1" applyFont="1">
      <alignment readingOrder="0"/>
    </xf>
    <xf borderId="0" fillId="0" fontId="5" numFmtId="0" xfId="0" applyAlignment="1" applyFont="1">
      <alignment readingOrder="0" shrinkToFit="0" wrapText="1"/>
    </xf>
    <xf borderId="0" fillId="3" fontId="3" numFmtId="0" xfId="0" applyAlignment="1" applyFill="1" applyFont="1">
      <alignment readingOrder="0" vertical="bottom"/>
    </xf>
    <xf borderId="0" fillId="3" fontId="1" numFmtId="0" xfId="0" applyAlignment="1" applyFont="1">
      <alignment horizontal="left" readingOrder="0"/>
    </xf>
    <xf borderId="0" fillId="3" fontId="1" numFmtId="0" xfId="0" applyAlignment="1" applyFont="1">
      <alignment horizontal="center" readingOrder="0"/>
    </xf>
    <xf borderId="0" fillId="3" fontId="1" numFmtId="0" xfId="0" applyAlignment="1" applyFont="1">
      <alignment horizontal="center" readingOrder="0" shrinkToFit="0" wrapText="1"/>
    </xf>
    <xf borderId="0" fillId="3" fontId="5" numFmtId="0" xfId="0" applyAlignment="1" applyFont="1">
      <alignment horizontal="center" readingOrder="0"/>
    </xf>
    <xf borderId="0" fillId="0" fontId="3" numFmtId="0" xfId="0" applyAlignment="1" applyFont="1">
      <alignment vertical="bottom"/>
    </xf>
    <xf borderId="0" fillId="0" fontId="1" numFmtId="0" xfId="0" applyAlignment="1" applyFont="1">
      <alignment shrinkToFit="0" wrapText="1"/>
    </xf>
    <xf borderId="0" fillId="0" fontId="5" numFmtId="0" xfId="0" applyFont="1"/>
    <xf borderId="0" fillId="3" fontId="6" numFmtId="0" xfId="0" applyAlignment="1" applyFont="1">
      <alignment readingOrder="0"/>
    </xf>
    <xf borderId="0" fillId="3" fontId="1" numFmtId="164" xfId="0" applyAlignment="1" applyFont="1" applyNumberFormat="1">
      <alignment readingOrder="0"/>
    </xf>
    <xf borderId="0" fillId="3" fontId="1" numFmtId="0" xfId="0" applyAlignment="1" applyFont="1">
      <alignment readingOrder="0"/>
    </xf>
    <xf borderId="0" fillId="3" fontId="1" numFmtId="0" xfId="0" applyAlignment="1" applyFont="1">
      <alignment readingOrder="0" shrinkToFit="0" wrapText="1"/>
    </xf>
    <xf borderId="0" fillId="3" fontId="5" numFmtId="0" xfId="0" applyAlignment="1" applyFont="1">
      <alignment readingOrder="0" shrinkToFit="0" wrapText="1"/>
    </xf>
    <xf borderId="0" fillId="3" fontId="1" numFmtId="165" xfId="0" applyAlignment="1" applyFont="1" applyNumberFormat="1">
      <alignment readingOrder="0"/>
    </xf>
    <xf borderId="0" fillId="3" fontId="0" numFmtId="0" xfId="0" applyAlignment="1" applyFont="1">
      <alignment readingOrder="0" shrinkToFit="0" wrapText="1"/>
    </xf>
    <xf borderId="0" fillId="3" fontId="0" numFmtId="0" xfId="0" applyAlignment="1" applyFont="1">
      <alignment shrinkToFit="0" wrapText="1"/>
    </xf>
    <xf borderId="3" fillId="3" fontId="0" numFmtId="0" xfId="0" applyAlignment="1" applyBorder="1" applyFont="1">
      <alignment readingOrder="0" shrinkToFit="0" wrapText="1"/>
    </xf>
    <xf borderId="0" fillId="0" fontId="1" numFmtId="165" xfId="0" applyAlignment="1" applyFont="1" applyNumberFormat="1">
      <alignment readingOrder="0"/>
    </xf>
    <xf borderId="0" fillId="3" fontId="7" numFmtId="0" xfId="0" applyAlignment="1" applyFont="1">
      <alignment readingOrder="0" shrinkToFit="0" wrapText="1"/>
    </xf>
    <xf borderId="0" fillId="0" fontId="8" numFmtId="0" xfId="0" applyAlignment="1" applyFont="1">
      <alignment readingOrder="0"/>
    </xf>
    <xf borderId="0" fillId="3" fontId="1" numFmtId="0" xfId="0" applyAlignment="1" applyFont="1">
      <alignment readingOrder="0"/>
    </xf>
    <xf borderId="0" fillId="3" fontId="1" numFmtId="0" xfId="0" applyAlignment="1" applyFont="1">
      <alignment shrinkToFit="0" wrapText="1"/>
    </xf>
    <xf borderId="0" fillId="3" fontId="3" numFmtId="0" xfId="0" applyAlignment="1" applyFont="1">
      <alignment vertical="bottom"/>
    </xf>
    <xf borderId="0" fillId="3" fontId="1" numFmtId="0" xfId="0" applyFont="1"/>
    <xf borderId="0" fillId="3" fontId="5" numFmtId="0" xfId="0" applyFont="1"/>
    <xf borderId="3" fillId="3" fontId="9" numFmtId="0" xfId="0" applyAlignment="1" applyBorder="1" applyFont="1">
      <alignment readingOrder="0" shrinkToFit="0" wrapText="1"/>
    </xf>
    <xf borderId="0" fillId="3" fontId="1" numFmtId="164" xfId="0" applyAlignment="1" applyFont="1" applyNumberFormat="1">
      <alignment readingOrder="0" shrinkToFit="0" wrapText="1"/>
    </xf>
    <xf borderId="0" fillId="0" fontId="1" numFmtId="0" xfId="0" applyAlignment="1" applyFont="1">
      <alignment readingOrder="0"/>
    </xf>
    <xf borderId="0" fillId="0" fontId="1" numFmtId="164" xfId="0" applyAlignment="1" applyFont="1" applyNumberFormat="1">
      <alignment readingOrder="0" shrinkToFit="0" wrapText="1"/>
    </xf>
    <xf borderId="0" fillId="3" fontId="10" numFmtId="0" xfId="0" applyAlignment="1" applyFont="1">
      <alignment readingOrder="0"/>
    </xf>
    <xf borderId="0" fillId="0" fontId="1" numFmtId="0" xfId="0" applyAlignment="1" applyFont="1">
      <alignment readingOrder="0" shrinkToFit="0" wrapText="1"/>
    </xf>
    <xf borderId="0" fillId="0" fontId="5" numFmtId="0" xfId="0" applyAlignment="1" applyFont="1">
      <alignment readingOrder="0" shrinkToFit="0" wrapText="1"/>
    </xf>
    <xf borderId="0" fillId="0" fontId="5" numFmtId="0" xfId="0" applyAlignment="1" applyFont="1">
      <alignment readingOrder="0"/>
    </xf>
    <xf borderId="0" fillId="0" fontId="1" numFmtId="165" xfId="0" applyAlignment="1" applyFont="1" applyNumberFormat="1">
      <alignment readingOrder="0" shrinkToFit="0" wrapText="1"/>
    </xf>
    <xf borderId="0" fillId="3" fontId="1" numFmtId="0" xfId="0" applyAlignment="1" applyFont="1">
      <alignment readingOrder="0"/>
    </xf>
    <xf borderId="0" fillId="4" fontId="5" numFmtId="0" xfId="0" applyAlignment="1" applyFill="1" applyFont="1">
      <alignment horizontal="left" readingOrder="0"/>
    </xf>
    <xf borderId="0" fillId="5" fontId="5" numFmtId="0" xfId="0" applyAlignment="1" applyFill="1" applyFont="1">
      <alignment horizontal="left" readingOrder="0"/>
    </xf>
    <xf borderId="0" fillId="3" fontId="5" numFmtId="0" xfId="0" applyAlignment="1" applyFont="1">
      <alignment readingOrder="0"/>
    </xf>
    <xf borderId="0" fillId="0" fontId="0" numFmtId="0" xfId="0" applyAlignment="1" applyFont="1">
      <alignment shrinkToFit="0" wrapText="1"/>
    </xf>
    <xf borderId="4" fillId="0" fontId="0" numFmtId="0" xfId="0" applyAlignment="1" applyBorder="1" applyFont="1">
      <alignment shrinkToFit="0" wrapText="1"/>
    </xf>
    <xf borderId="0" fillId="3" fontId="5" numFmtId="0" xfId="0" applyAlignment="1" applyFont="1">
      <alignment readingOrder="0" shrinkToFit="0" vertical="bottom" wrapText="1"/>
    </xf>
    <xf borderId="0" fillId="3" fontId="5" numFmtId="0" xfId="0" applyAlignment="1" applyFont="1">
      <alignment readingOrder="0" shrinkToFit="0" vertical="top" wrapText="1"/>
    </xf>
    <xf borderId="0" fillId="0" fontId="5" numFmtId="0" xfId="0" applyAlignment="1" applyFont="1">
      <alignment readingOrder="0" shrinkToFit="0" vertical="top" wrapText="1"/>
    </xf>
    <xf borderId="0" fillId="5" fontId="1" numFmtId="0" xfId="0" applyFont="1"/>
    <xf borderId="0" fillId="0" fontId="3" numFmtId="0" xfId="0" applyAlignment="1" applyFont="1">
      <alignment readingOrder="0"/>
    </xf>
    <xf borderId="0" fillId="0" fontId="11" numFmtId="0" xfId="0" applyAlignment="1" applyFont="1">
      <alignment readingOrder="0" vertical="top"/>
    </xf>
    <xf borderId="1" fillId="6" fontId="3" numFmtId="0" xfId="0" applyAlignment="1" applyBorder="1" applyFill="1" applyFont="1">
      <alignment shrinkToFit="0" vertical="top" wrapText="1"/>
    </xf>
    <xf borderId="1" fillId="7" fontId="1" numFmtId="0" xfId="0" applyAlignment="1" applyBorder="1" applyFill="1" applyFont="1">
      <alignment shrinkToFit="0" vertical="top" wrapText="1"/>
    </xf>
    <xf borderId="1" fillId="0" fontId="1" numFmtId="0" xfId="0" applyAlignment="1" applyBorder="1" applyFont="1">
      <alignment shrinkToFit="0" vertical="top" wrapText="1"/>
    </xf>
    <xf borderId="1" fillId="0" fontId="1" numFmtId="0" xfId="0" applyAlignment="1" applyBorder="1" applyFont="1">
      <alignment shrinkToFit="0" vertical="top" wrapText="1"/>
    </xf>
    <xf borderId="1" fillId="0" fontId="1" numFmtId="0" xfId="0" applyAlignment="1" applyBorder="1" applyFont="1">
      <alignment readingOrder="0" shrinkToFit="0" vertical="top" wrapText="1"/>
    </xf>
    <xf borderId="1" fillId="0" fontId="1" numFmtId="0" xfId="0" applyAlignment="1" applyBorder="1" applyFont="1">
      <alignment vertical="top"/>
    </xf>
    <xf borderId="1" fillId="7" fontId="1" numFmtId="0" xfId="0" applyAlignment="1" applyBorder="1" applyFont="1">
      <alignment readingOrder="0" shrinkToFit="0" vertical="top" wrapText="1"/>
    </xf>
    <xf borderId="1" fillId="0" fontId="11" numFmtId="0" xfId="0" applyAlignment="1" applyBorder="1" applyFont="1">
      <alignment readingOrder="0" shrinkToFit="0" vertical="top" wrapText="1"/>
    </xf>
    <xf borderId="1" fillId="0" fontId="12" numFmtId="0" xfId="0" applyAlignment="1" applyBorder="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5362575</xdr:colOff>
      <xdr:row>0</xdr:row>
      <xdr:rowOff>180975</xdr:rowOff>
    </xdr:from>
    <xdr:ext cx="2047875" cy="4381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152400</xdr:colOff>
      <xdr:row>0</xdr:row>
      <xdr:rowOff>180975</xdr:rowOff>
    </xdr:from>
    <xdr:ext cx="2047875" cy="561975"/>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publications.tnsosfiles.com/acts/111/pub/pc0760.pdf" TargetMode="External"/><Relationship Id="rId42" Type="http://schemas.openxmlformats.org/officeDocument/2006/relationships/hyperlink" Target="https://le.utah.gov/~2020/bills/static/HB0068.html" TargetMode="External"/><Relationship Id="rId41" Type="http://schemas.openxmlformats.org/officeDocument/2006/relationships/hyperlink" Target="https://le.utah.gov/~2020/bills/static/HB0336.html" TargetMode="External"/><Relationship Id="rId44" Type="http://schemas.openxmlformats.org/officeDocument/2006/relationships/hyperlink" Target="https://legislature.vermont.gov/bill/status/2020/H.969" TargetMode="External"/><Relationship Id="rId43" Type="http://schemas.openxmlformats.org/officeDocument/2006/relationships/hyperlink" Target="https://le.utah.gov/~2020/bills/static/SB0111.html" TargetMode="External"/><Relationship Id="rId46" Type="http://schemas.openxmlformats.org/officeDocument/2006/relationships/hyperlink" Target="https://lis.virginia.gov/cgi-bin/legp604.exe?201+ful+CHAP0637" TargetMode="External"/><Relationship Id="rId45" Type="http://schemas.openxmlformats.org/officeDocument/2006/relationships/hyperlink" Target="https://lis.virginia.gov/cgi-bin/legp604.exe?201+sum+HB1613&amp;201+sum+HB1613" TargetMode="External"/><Relationship Id="rId1" Type="http://schemas.openxmlformats.org/officeDocument/2006/relationships/comments" Target="../comments1.xml"/><Relationship Id="rId2" Type="http://schemas.openxmlformats.org/officeDocument/2006/relationships/hyperlink" Target="http://lsa.state.al.us/PDF/LFO/FY2021/Bills/RS20-HB187-enacted.pdf" TargetMode="External"/><Relationship Id="rId3" Type="http://schemas.openxmlformats.org/officeDocument/2006/relationships/hyperlink" Target="https://www.azleg.gov/legtext/54leg/2R/laws/0049.pdf" TargetMode="External"/><Relationship Id="rId4" Type="http://schemas.openxmlformats.org/officeDocument/2006/relationships/hyperlink" Target="https://www.azleg.gov/legtext/54leg/2R/laws/0085.pdf" TargetMode="External"/><Relationship Id="rId9" Type="http://schemas.openxmlformats.org/officeDocument/2006/relationships/hyperlink" Target="https://leg.colorado.gov/sites/default/files/documents/2020A/bills/2020a_hed_act.pdf" TargetMode="External"/><Relationship Id="rId48" Type="http://schemas.openxmlformats.org/officeDocument/2006/relationships/hyperlink" Target="https://legiscan.com/WA/text/HB2864/id/2178011/Washington-2019-HB2864-Chaptered.pdf" TargetMode="External"/><Relationship Id="rId47" Type="http://schemas.openxmlformats.org/officeDocument/2006/relationships/hyperlink" Target="https://legiscan.com/WA/text/SB6374/id/2177094/Washington-2019-SB6374-Chaptered.pdf" TargetMode="External"/><Relationship Id="rId49" Type="http://schemas.openxmlformats.org/officeDocument/2006/relationships/hyperlink" Target="http://lawfilesext.leg.wa.gov/biennium/2019-20/Pdf/Bills/Senate%20Passed%20Legislature/6521-S.PL.pdf?q=20201211121830" TargetMode="External"/><Relationship Id="rId5" Type="http://schemas.openxmlformats.org/officeDocument/2006/relationships/hyperlink" Target="https://www.azleg.gov/jlbc/21AR/FY2021AppropRpt.pdf" TargetMode="External"/><Relationship Id="rId6" Type="http://schemas.openxmlformats.org/officeDocument/2006/relationships/hyperlink" Target="https://www.arkleg.state.ar.us/Bills/FTPDocument?path=%2FBills%2F2020F%2FPublic%2FSB83.pdf" TargetMode="External"/><Relationship Id="rId7" Type="http://schemas.openxmlformats.org/officeDocument/2006/relationships/hyperlink" Target="https://leginfo.legislature.ca.gov/faces/billTextClient.xhtml?bill_id=201920200SB74" TargetMode="External"/><Relationship Id="rId8" Type="http://schemas.openxmlformats.org/officeDocument/2006/relationships/hyperlink" Target="https://leg.colorado.gov/sites/default/files/2020a_081_signed.pdf" TargetMode="External"/><Relationship Id="rId31" Type="http://schemas.openxmlformats.org/officeDocument/2006/relationships/hyperlink" Target="https://www.leg.state.nv.us/App/NELIS/REL/31st2020Special/Bill/7127/Overview" TargetMode="External"/><Relationship Id="rId30" Type="http://schemas.openxmlformats.org/officeDocument/2006/relationships/hyperlink" Target="https://www.revisor.mn.gov/bills/bill.php?b=House&amp;f=HF4415&amp;ssn=0&amp;y=2019" TargetMode="External"/><Relationship Id="rId33" Type="http://schemas.openxmlformats.org/officeDocument/2006/relationships/hyperlink" Target="https://www.nmlegis.gov/Legislation/Legislation?chamber=H&amp;legtype=B&amp;legno=92&amp;year=20" TargetMode="External"/><Relationship Id="rId32" Type="http://schemas.openxmlformats.org/officeDocument/2006/relationships/hyperlink" Target="https://legiscan.com/NJ/text/S2021/id/2210450/New_Jersey-2020-S2021-Chaptered.pdf" TargetMode="External"/><Relationship Id="rId35" Type="http://schemas.openxmlformats.org/officeDocument/2006/relationships/hyperlink" Target="https://www.ncleg.gov/Sessions/2019/Bills/Senate/PDF/S818v5.pdf" TargetMode="External"/><Relationship Id="rId34" Type="http://schemas.openxmlformats.org/officeDocument/2006/relationships/hyperlink" Target="https://www.nmlegis.gov/Sessions/20%20Regular/memorials/house/HJM002.pdf" TargetMode="External"/><Relationship Id="rId37" Type="http://schemas.openxmlformats.org/officeDocument/2006/relationships/hyperlink" Target="http://webserver1.lsb.state.ok.us/cf_pdf/2019-20%20SUPPORT%20DOCUMENTS/BILLSUM/Senate/SB1922%20CS%20BILLSUM.PDF" TargetMode="External"/><Relationship Id="rId36" Type="http://schemas.openxmlformats.org/officeDocument/2006/relationships/hyperlink" Target="https://legiscan.com/OH/text/HB2/2019" TargetMode="External"/><Relationship Id="rId39" Type="http://schemas.openxmlformats.org/officeDocument/2006/relationships/hyperlink" Target="http://wapp.capitol.tn.gov/apps/Billinfo/default.aspx?BillNumber=HB0736&amp;ga=111" TargetMode="External"/><Relationship Id="rId38" Type="http://schemas.openxmlformats.org/officeDocument/2006/relationships/hyperlink" Target="https://mylrc.sdlegislature.gov/api/Documents/69751.pdf" TargetMode="External"/><Relationship Id="rId20" Type="http://schemas.openxmlformats.org/officeDocument/2006/relationships/hyperlink" Target="http://www.legis.la.gov/legis/BillInfo.aspx?s=20rs&amp;b=HR34&amp;sbi=y" TargetMode="External"/><Relationship Id="rId22" Type="http://schemas.openxmlformats.org/officeDocument/2006/relationships/hyperlink" Target="http://www.legis.la.gov/legis/BillInfo.aspx?s=20rs&amp;b=HR52&amp;sbi=y" TargetMode="External"/><Relationship Id="rId21" Type="http://schemas.openxmlformats.org/officeDocument/2006/relationships/hyperlink" Target="http://www.legis.la.gov/legis/BillInfo.aspx?s=201ES&amp;b=HCR12&amp;sbi=y" TargetMode="External"/><Relationship Id="rId24" Type="http://schemas.openxmlformats.org/officeDocument/2006/relationships/hyperlink" Target="http://www.legis.la.gov/Legis/ViewDocument.aspx?d=1182292" TargetMode="External"/><Relationship Id="rId23" Type="http://schemas.openxmlformats.org/officeDocument/2006/relationships/hyperlink" Target="http://www.legis.la.gov/legis/BillInfo.aspx?s=20rs&amp;b=SB79&amp;sbi=y" TargetMode="External"/><Relationship Id="rId26" Type="http://schemas.openxmlformats.org/officeDocument/2006/relationships/hyperlink" Target="http://legis.la.gov/legis/ViewDocument.aspx?d=1186105" TargetMode="External"/><Relationship Id="rId25" Type="http://schemas.openxmlformats.org/officeDocument/2006/relationships/hyperlink" Target="http://www.legis.la.gov/legis/ViewDocument.aspx?d=1181937" TargetMode="External"/><Relationship Id="rId28" Type="http://schemas.openxmlformats.org/officeDocument/2006/relationships/hyperlink" Target="http://legislature.maine.gov/legis/bills/display_ps.asp?LD=1036&amp;snum=129" TargetMode="External"/><Relationship Id="rId27" Type="http://schemas.openxmlformats.org/officeDocument/2006/relationships/hyperlink" Target="http://legislature.maine.gov/bills/getPDF.asp?paper=HP1516&amp;item=1&amp;snum=129" TargetMode="External"/><Relationship Id="rId29" Type="http://schemas.openxmlformats.org/officeDocument/2006/relationships/hyperlink" Target="https://www.legislature.mi.gov/documents/2019-2020/billintroduced/House/pdf/2019-HIB-4546.pdf" TargetMode="External"/><Relationship Id="rId51" Type="http://schemas.openxmlformats.org/officeDocument/2006/relationships/hyperlink" Target="http://www.wvlegislature.gov/Bill_Text_HTML/2020_SESSIONS/RS/signed_bills/house/HB4519%20ENR_signed.pdf" TargetMode="External"/><Relationship Id="rId50" Type="http://schemas.openxmlformats.org/officeDocument/2006/relationships/hyperlink" Target="http://www.wvlegislature.gov/Bill_Status/Bills_history.cfm?input=839&amp;year=2020&amp;sessiontype=RS&amp;btype=bill" TargetMode="External"/><Relationship Id="rId53" Type="http://schemas.openxmlformats.org/officeDocument/2006/relationships/hyperlink" Target="http://www.wvlegislature.gov/Bill_Text_HTML/2020_SESSIONS/RS/signed_bills/senate/SB781%20ENR_signed.pdf" TargetMode="External"/><Relationship Id="rId52" Type="http://schemas.openxmlformats.org/officeDocument/2006/relationships/hyperlink" Target="http://www.wvlegislature.gov/Bill_Text_HTML/2020_SESSIONS/RS/signed_bills/house/HB4790%20ENR_signed.pdf" TargetMode="External"/><Relationship Id="rId11" Type="http://schemas.openxmlformats.org/officeDocument/2006/relationships/hyperlink" Target="https://governor.delaware.gov/executive-orders/eo43/" TargetMode="External"/><Relationship Id="rId55" Type="http://schemas.openxmlformats.org/officeDocument/2006/relationships/vmlDrawing" Target="../drawings/vmlDrawing1.vml"/><Relationship Id="rId10" Type="http://schemas.openxmlformats.org/officeDocument/2006/relationships/hyperlink" Target="http://leg.colorado.gov/sites/default/files/2020a_1396_signed.pdf" TargetMode="External"/><Relationship Id="rId54" Type="http://schemas.openxmlformats.org/officeDocument/2006/relationships/drawing" Target="../drawings/drawing2.xml"/><Relationship Id="rId13" Type="http://schemas.openxmlformats.org/officeDocument/2006/relationships/hyperlink" Target="https://www.legis.ga.gov/api/document/docs/default-source/house-budget-and-research-office-document-library/fy-2021-bill-conference-committee-(hb-793).pdf?sfvrsn=df985f49_2" TargetMode="External"/><Relationship Id="rId12" Type="http://schemas.openxmlformats.org/officeDocument/2006/relationships/hyperlink" Target="https://www.legis.ga.gov/legislation/58668" TargetMode="External"/><Relationship Id="rId15" Type="http://schemas.openxmlformats.org/officeDocument/2006/relationships/hyperlink" Target="http://iga.in.gov/legislative/2020/bills/house/1153/" TargetMode="External"/><Relationship Id="rId14" Type="http://schemas.openxmlformats.org/officeDocument/2006/relationships/hyperlink" Target="https://legislature.idaho.gov/sessioninfo/2020/legislation/S1329/" TargetMode="External"/><Relationship Id="rId17" Type="http://schemas.openxmlformats.org/officeDocument/2006/relationships/hyperlink" Target="https://www.legis.iowa.gov/legislation/BillBook?ga=88&amp;ba=HF2629" TargetMode="External"/><Relationship Id="rId16" Type="http://schemas.openxmlformats.org/officeDocument/2006/relationships/hyperlink" Target="http://iga.in.gov/legislative/2020/bills/house/1419/" TargetMode="External"/><Relationship Id="rId19" Type="http://schemas.openxmlformats.org/officeDocument/2006/relationships/hyperlink" Target="https://apps.legislature.ky.gov/recorddocuments/bill/20RS/sb193/bill.pdf" TargetMode="External"/><Relationship Id="rId18" Type="http://schemas.openxmlformats.org/officeDocument/2006/relationships/hyperlink" Target="https://osbd.ky.gov/Publications/Documents/Budget%20Documents/2020-2021%20Budget%20of%20the%20Commonwealth/2020-2021%20Appropriations%20and%20Revenue%20Bills%20-%20FINAL.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32.0"/>
  </cols>
  <sheetData>
    <row r="1" ht="334.5" customHeight="1">
      <c r="A1" s="1" t="s">
        <v>0</v>
      </c>
    </row>
    <row r="2" ht="15.75" customHeight="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19.43"/>
    <col customWidth="1" min="6" max="6" width="17.29"/>
    <col customWidth="1" min="7" max="8" width="30.43"/>
    <col customWidth="1" min="9" max="9" width="73.14"/>
  </cols>
  <sheetData>
    <row r="1" ht="52.5" customHeight="1">
      <c r="A1" s="2" t="s">
        <v>1</v>
      </c>
      <c r="B1" s="3" t="s">
        <v>2</v>
      </c>
      <c r="C1" s="3" t="s">
        <v>3</v>
      </c>
      <c r="D1" s="3" t="s">
        <v>4</v>
      </c>
      <c r="E1" s="4" t="s">
        <v>5</v>
      </c>
      <c r="F1" s="4" t="s">
        <v>6</v>
      </c>
      <c r="G1" s="4" t="s">
        <v>7</v>
      </c>
      <c r="H1" s="4" t="s">
        <v>8</v>
      </c>
      <c r="I1" s="3" t="s">
        <v>9</v>
      </c>
    </row>
    <row r="2">
      <c r="A2" s="5" t="s">
        <v>10</v>
      </c>
      <c r="B2" s="6" t="s">
        <v>11</v>
      </c>
      <c r="C2" s="7">
        <v>43960.0</v>
      </c>
      <c r="D2" s="8" t="s">
        <v>12</v>
      </c>
      <c r="E2" s="1" t="s">
        <v>13</v>
      </c>
      <c r="F2" s="1" t="s">
        <v>14</v>
      </c>
      <c r="G2" s="9" t="s">
        <v>15</v>
      </c>
      <c r="H2" s="9" t="s">
        <v>16</v>
      </c>
      <c r="I2" s="9" t="s">
        <v>17</v>
      </c>
    </row>
    <row r="3">
      <c r="A3" s="10" t="s">
        <v>18</v>
      </c>
      <c r="B3" s="11" t="s">
        <v>19</v>
      </c>
      <c r="C3" s="12"/>
      <c r="D3" s="12"/>
      <c r="E3" s="13"/>
      <c r="F3" s="13"/>
      <c r="G3" s="12"/>
      <c r="H3" s="12"/>
      <c r="I3" s="14"/>
    </row>
    <row r="4">
      <c r="A4" s="15" t="s">
        <v>20</v>
      </c>
      <c r="B4" s="8" t="s">
        <v>19</v>
      </c>
      <c r="E4" s="16"/>
      <c r="F4" s="16"/>
      <c r="I4" s="17"/>
    </row>
    <row r="5">
      <c r="A5" s="10" t="s">
        <v>21</v>
      </c>
      <c r="B5" s="18" t="s">
        <v>22</v>
      </c>
      <c r="C5" s="19">
        <v>43918.0</v>
      </c>
      <c r="D5" s="20" t="s">
        <v>23</v>
      </c>
      <c r="E5" s="21" t="s">
        <v>24</v>
      </c>
      <c r="F5" s="21" t="s">
        <v>14</v>
      </c>
      <c r="G5" s="21" t="s">
        <v>16</v>
      </c>
      <c r="H5" s="21"/>
      <c r="I5" s="22" t="s">
        <v>25</v>
      </c>
    </row>
    <row r="6">
      <c r="A6" s="10" t="s">
        <v>21</v>
      </c>
      <c r="B6" s="18" t="s">
        <v>26</v>
      </c>
      <c r="C6" s="23">
        <v>43987.0</v>
      </c>
      <c r="D6" s="20" t="s">
        <v>23</v>
      </c>
      <c r="E6" s="21" t="s">
        <v>13</v>
      </c>
      <c r="F6" s="21" t="s">
        <v>27</v>
      </c>
      <c r="G6" s="24" t="s">
        <v>15</v>
      </c>
      <c r="H6" s="25"/>
      <c r="I6" s="26" t="s">
        <v>28</v>
      </c>
    </row>
    <row r="7">
      <c r="A7" s="10" t="s">
        <v>21</v>
      </c>
      <c r="B7" s="18" t="s">
        <v>29</v>
      </c>
      <c r="C7" s="23">
        <v>44013.0</v>
      </c>
      <c r="D7" s="20" t="s">
        <v>12</v>
      </c>
      <c r="E7" s="21" t="s">
        <v>24</v>
      </c>
      <c r="F7" s="21" t="s">
        <v>14</v>
      </c>
      <c r="G7" s="21" t="s">
        <v>30</v>
      </c>
      <c r="H7" s="21"/>
      <c r="I7" s="22" t="s">
        <v>31</v>
      </c>
    </row>
    <row r="8">
      <c r="A8" s="15" t="s">
        <v>32</v>
      </c>
      <c r="B8" s="6" t="s">
        <v>33</v>
      </c>
      <c r="C8" s="27">
        <v>43936.0</v>
      </c>
      <c r="D8" s="8" t="s">
        <v>23</v>
      </c>
      <c r="E8" s="1" t="s">
        <v>34</v>
      </c>
      <c r="F8" s="1" t="s">
        <v>14</v>
      </c>
      <c r="G8" s="9"/>
      <c r="H8" s="9"/>
      <c r="I8" s="9" t="s">
        <v>35</v>
      </c>
    </row>
    <row r="9">
      <c r="A9" s="10" t="s">
        <v>36</v>
      </c>
      <c r="B9" s="18" t="s">
        <v>37</v>
      </c>
      <c r="C9" s="23">
        <v>44011.0</v>
      </c>
      <c r="D9" s="20" t="s">
        <v>23</v>
      </c>
      <c r="E9" s="21" t="s">
        <v>38</v>
      </c>
      <c r="F9" s="21" t="s">
        <v>14</v>
      </c>
      <c r="G9" s="21"/>
      <c r="H9" s="21"/>
      <c r="I9" s="28" t="s">
        <v>39</v>
      </c>
    </row>
    <row r="10">
      <c r="A10" s="15" t="s">
        <v>40</v>
      </c>
      <c r="B10" s="29" t="str">
        <f>HYPERLINK("https://leg.colorado.gov/bills/sb20-095","SB20-095")</f>
        <v>SB20-095</v>
      </c>
      <c r="C10" s="27">
        <v>44011.0</v>
      </c>
      <c r="D10" s="8" t="s">
        <v>23</v>
      </c>
      <c r="E10" s="1" t="s">
        <v>13</v>
      </c>
      <c r="F10" s="1" t="s">
        <v>15</v>
      </c>
      <c r="G10" s="1" t="s">
        <v>41</v>
      </c>
      <c r="H10" s="1"/>
      <c r="I10" s="9" t="s">
        <v>42</v>
      </c>
    </row>
    <row r="11">
      <c r="A11" s="5" t="s">
        <v>40</v>
      </c>
      <c r="B11" s="6" t="s">
        <v>43</v>
      </c>
      <c r="C11" s="7">
        <v>43910.0</v>
      </c>
      <c r="D11" s="8" t="s">
        <v>23</v>
      </c>
      <c r="E11" s="1" t="s">
        <v>34</v>
      </c>
      <c r="F11" s="1" t="s">
        <v>44</v>
      </c>
      <c r="G11" s="1"/>
      <c r="H11" s="1"/>
      <c r="I11" s="9" t="s">
        <v>45</v>
      </c>
    </row>
    <row r="12">
      <c r="A12" s="5" t="s">
        <v>40</v>
      </c>
      <c r="B12" s="6" t="s">
        <v>46</v>
      </c>
      <c r="C12" s="7">
        <v>44020.0</v>
      </c>
      <c r="D12" s="8" t="s">
        <v>12</v>
      </c>
      <c r="E12" s="1" t="s">
        <v>13</v>
      </c>
      <c r="F12" s="1" t="s">
        <v>14</v>
      </c>
      <c r="G12" s="1"/>
      <c r="H12" s="1"/>
      <c r="I12" s="9" t="s">
        <v>47</v>
      </c>
    </row>
    <row r="13">
      <c r="A13" s="5" t="s">
        <v>40</v>
      </c>
      <c r="B13" s="6" t="s">
        <v>48</v>
      </c>
      <c r="C13" s="7">
        <v>44008.0</v>
      </c>
      <c r="D13" s="8" t="s">
        <v>23</v>
      </c>
      <c r="E13" s="1" t="s">
        <v>49</v>
      </c>
      <c r="F13" s="1" t="s">
        <v>41</v>
      </c>
      <c r="G13" s="1" t="s">
        <v>50</v>
      </c>
      <c r="H13" s="1"/>
      <c r="I13" s="9" t="s">
        <v>51</v>
      </c>
    </row>
    <row r="14">
      <c r="A14" s="10" t="s">
        <v>52</v>
      </c>
      <c r="B14" s="30" t="s">
        <v>53</v>
      </c>
      <c r="C14" s="19"/>
      <c r="D14" s="20"/>
      <c r="E14" s="31"/>
      <c r="F14" s="31"/>
      <c r="G14" s="21"/>
      <c r="H14" s="21"/>
      <c r="I14" s="22"/>
    </row>
    <row r="15">
      <c r="A15" s="5" t="s">
        <v>54</v>
      </c>
      <c r="B15" s="6" t="s">
        <v>55</v>
      </c>
      <c r="C15" s="7">
        <v>44046.0</v>
      </c>
      <c r="D15" s="8" t="s">
        <v>56</v>
      </c>
      <c r="E15" s="1" t="s">
        <v>57</v>
      </c>
      <c r="F15" s="1" t="s">
        <v>30</v>
      </c>
      <c r="G15" s="1" t="s">
        <v>58</v>
      </c>
      <c r="H15" s="1" t="s">
        <v>16</v>
      </c>
      <c r="I15" s="9" t="s">
        <v>59</v>
      </c>
    </row>
    <row r="16">
      <c r="A16" s="32" t="s">
        <v>60</v>
      </c>
      <c r="B16" s="20" t="s">
        <v>53</v>
      </c>
      <c r="C16" s="33"/>
      <c r="D16" s="33"/>
      <c r="E16" s="31"/>
      <c r="F16" s="31"/>
      <c r="G16" s="33"/>
      <c r="H16" s="33"/>
      <c r="I16" s="34"/>
    </row>
    <row r="17">
      <c r="A17" s="5" t="s">
        <v>61</v>
      </c>
      <c r="B17" s="29" t="str">
        <f>HYPERLINK("https://www.flsenate.gov/Session/Bill/2020/434","SB434")</f>
        <v>SB434</v>
      </c>
      <c r="C17" s="7">
        <v>44006.0</v>
      </c>
      <c r="D17" s="8" t="s">
        <v>23</v>
      </c>
      <c r="E17" s="1" t="s">
        <v>13</v>
      </c>
      <c r="F17" s="1" t="s">
        <v>50</v>
      </c>
      <c r="G17" s="1" t="s">
        <v>15</v>
      </c>
      <c r="I17" s="9" t="s">
        <v>62</v>
      </c>
    </row>
    <row r="18">
      <c r="A18" s="10" t="s">
        <v>63</v>
      </c>
      <c r="B18" s="18" t="s">
        <v>64</v>
      </c>
      <c r="C18" s="23">
        <v>44007.0</v>
      </c>
      <c r="D18" s="20" t="s">
        <v>23</v>
      </c>
      <c r="E18" s="21" t="s">
        <v>65</v>
      </c>
      <c r="F18" s="21" t="s">
        <v>16</v>
      </c>
      <c r="G18" s="21" t="s">
        <v>50</v>
      </c>
      <c r="H18" s="21"/>
      <c r="I18" s="22" t="s">
        <v>66</v>
      </c>
    </row>
    <row r="19">
      <c r="A19" s="10" t="s">
        <v>63</v>
      </c>
      <c r="B19" s="35" t="s">
        <v>67</v>
      </c>
      <c r="C19" s="19">
        <v>44012.0</v>
      </c>
      <c r="D19" s="20" t="s">
        <v>12</v>
      </c>
      <c r="E19" s="21" t="s">
        <v>13</v>
      </c>
      <c r="F19" s="21" t="s">
        <v>14</v>
      </c>
      <c r="G19" s="21" t="s">
        <v>15</v>
      </c>
      <c r="H19" s="21" t="s">
        <v>68</v>
      </c>
      <c r="I19" s="26" t="s">
        <v>69</v>
      </c>
    </row>
    <row r="20">
      <c r="A20" s="15" t="s">
        <v>70</v>
      </c>
      <c r="B20" s="8" t="s">
        <v>19</v>
      </c>
      <c r="E20" s="16"/>
      <c r="F20" s="16"/>
      <c r="I20" s="17"/>
    </row>
    <row r="21">
      <c r="A21" s="10" t="s">
        <v>71</v>
      </c>
      <c r="B21" s="30" t="s">
        <v>19</v>
      </c>
      <c r="C21" s="19"/>
      <c r="D21" s="20"/>
      <c r="E21" s="36"/>
      <c r="F21" s="36"/>
      <c r="G21" s="21"/>
      <c r="H21" s="21"/>
      <c r="I21" s="22"/>
    </row>
    <row r="22">
      <c r="A22" s="15" t="s">
        <v>72</v>
      </c>
      <c r="B22" s="6" t="s">
        <v>73</v>
      </c>
      <c r="C22" s="7">
        <v>43906.0</v>
      </c>
      <c r="D22" s="8" t="s">
        <v>23</v>
      </c>
      <c r="E22" s="1" t="s">
        <v>24</v>
      </c>
      <c r="F22" s="1" t="s">
        <v>27</v>
      </c>
      <c r="G22" s="1"/>
      <c r="H22" s="1"/>
      <c r="I22" s="9" t="s">
        <v>74</v>
      </c>
    </row>
    <row r="23">
      <c r="A23" s="10" t="s">
        <v>75</v>
      </c>
      <c r="B23" s="30" t="s">
        <v>19</v>
      </c>
      <c r="C23" s="19"/>
      <c r="D23" s="20"/>
      <c r="E23" s="36"/>
      <c r="F23" s="36"/>
      <c r="G23" s="21"/>
      <c r="H23" s="21"/>
      <c r="I23" s="22"/>
    </row>
    <row r="24">
      <c r="A24" s="5" t="s">
        <v>76</v>
      </c>
      <c r="B24" s="6" t="s">
        <v>77</v>
      </c>
      <c r="C24" s="7">
        <v>43910.0</v>
      </c>
      <c r="D24" s="8" t="s">
        <v>23</v>
      </c>
      <c r="E24" s="1" t="s">
        <v>49</v>
      </c>
      <c r="F24" s="1" t="s">
        <v>78</v>
      </c>
      <c r="G24" s="1"/>
      <c r="H24" s="1"/>
      <c r="I24" s="9" t="s">
        <v>79</v>
      </c>
    </row>
    <row r="25">
      <c r="A25" s="5" t="s">
        <v>76</v>
      </c>
      <c r="B25" s="6" t="s">
        <v>80</v>
      </c>
      <c r="C25" s="7">
        <v>43910.0</v>
      </c>
      <c r="D25" s="8" t="s">
        <v>23</v>
      </c>
      <c r="E25" s="1" t="s">
        <v>49</v>
      </c>
      <c r="F25" s="1" t="s">
        <v>78</v>
      </c>
      <c r="G25" s="1" t="s">
        <v>44</v>
      </c>
      <c r="H25" s="1"/>
      <c r="I25" s="9" t="s">
        <v>81</v>
      </c>
    </row>
    <row r="26">
      <c r="A26" s="5" t="s">
        <v>76</v>
      </c>
      <c r="B26" s="29" t="str">
        <f>HYPERLINK("http://iga.in.gov/legislative/2020/bills/house/1066/","HB1066")</f>
        <v>HB1066</v>
      </c>
      <c r="C26" s="7">
        <v>43920.0</v>
      </c>
      <c r="D26" s="8" t="s">
        <v>23</v>
      </c>
      <c r="E26" s="1" t="s">
        <v>24</v>
      </c>
      <c r="F26" s="1" t="s">
        <v>82</v>
      </c>
      <c r="G26" s="1" t="s">
        <v>50</v>
      </c>
      <c r="H26" s="1" t="s">
        <v>16</v>
      </c>
      <c r="I26" s="9" t="s">
        <v>83</v>
      </c>
    </row>
    <row r="27">
      <c r="A27" s="5" t="s">
        <v>76</v>
      </c>
      <c r="B27" s="29" t="str">
        <f>HYPERLINK("http://iga.in.gov/legislative/2020/bills/senate/398/","SB0398")</f>
        <v>SB0398</v>
      </c>
      <c r="C27" s="7">
        <v>43908.0</v>
      </c>
      <c r="D27" s="8" t="s">
        <v>23</v>
      </c>
      <c r="E27" s="1" t="s">
        <v>34</v>
      </c>
      <c r="F27" s="1" t="s">
        <v>82</v>
      </c>
      <c r="G27" s="1" t="s">
        <v>84</v>
      </c>
      <c r="H27" s="1" t="s">
        <v>85</v>
      </c>
      <c r="I27" s="9" t="s">
        <v>86</v>
      </c>
    </row>
    <row r="28">
      <c r="A28" s="32" t="s">
        <v>87</v>
      </c>
      <c r="B28" s="18" t="s">
        <v>88</v>
      </c>
      <c r="C28" s="19">
        <v>43980.0</v>
      </c>
      <c r="D28" s="20" t="s">
        <v>23</v>
      </c>
      <c r="E28" s="21" t="s">
        <v>34</v>
      </c>
      <c r="F28" s="21" t="s">
        <v>44</v>
      </c>
      <c r="G28" s="21"/>
      <c r="H28" s="21"/>
      <c r="I28" s="22" t="s">
        <v>89</v>
      </c>
    </row>
    <row r="29">
      <c r="A29" s="5" t="s">
        <v>90</v>
      </c>
      <c r="B29" s="37" t="s">
        <v>19</v>
      </c>
      <c r="C29" s="7"/>
      <c r="E29" s="38"/>
      <c r="F29" s="38"/>
      <c r="G29" s="1"/>
      <c r="H29" s="1"/>
      <c r="I29" s="9"/>
    </row>
    <row r="30">
      <c r="A30" s="32" t="s">
        <v>91</v>
      </c>
      <c r="B30" s="39" t="str">
        <f>HYPERLINK("https://apps.legislature.ky.gov/record/20RS/sb158.html","SB158")</f>
        <v>SB158</v>
      </c>
      <c r="C30" s="19">
        <v>43945.0</v>
      </c>
      <c r="D30" s="20" t="s">
        <v>23</v>
      </c>
      <c r="E30" s="21" t="s">
        <v>24</v>
      </c>
      <c r="F30" s="21" t="s">
        <v>82</v>
      </c>
      <c r="G30" s="21" t="s">
        <v>50</v>
      </c>
      <c r="H30" s="21"/>
      <c r="I30" s="22" t="s">
        <v>92</v>
      </c>
    </row>
    <row r="31">
      <c r="A31" s="10" t="s">
        <v>91</v>
      </c>
      <c r="B31" s="18" t="s">
        <v>93</v>
      </c>
      <c r="C31" s="19">
        <v>43936.0</v>
      </c>
      <c r="D31" s="20" t="s">
        <v>12</v>
      </c>
      <c r="E31" s="21" t="s">
        <v>49</v>
      </c>
      <c r="F31" s="21" t="s">
        <v>14</v>
      </c>
      <c r="G31" s="21" t="s">
        <v>15</v>
      </c>
      <c r="H31" s="21"/>
      <c r="I31" s="22" t="s">
        <v>94</v>
      </c>
    </row>
    <row r="32">
      <c r="A32" s="10" t="s">
        <v>91</v>
      </c>
      <c r="B32" s="18" t="s">
        <v>95</v>
      </c>
      <c r="C32" s="19">
        <v>43917.0</v>
      </c>
      <c r="D32" s="20" t="s">
        <v>23</v>
      </c>
      <c r="E32" s="21" t="s">
        <v>24</v>
      </c>
      <c r="F32" s="21" t="s">
        <v>16</v>
      </c>
      <c r="G32" s="21" t="s">
        <v>50</v>
      </c>
      <c r="H32" s="21"/>
      <c r="I32" s="22" t="s">
        <v>96</v>
      </c>
    </row>
    <row r="33">
      <c r="A33" s="5" t="s">
        <v>97</v>
      </c>
      <c r="B33" s="6" t="s">
        <v>98</v>
      </c>
      <c r="C33" s="7">
        <v>43983.0</v>
      </c>
      <c r="D33" s="8" t="s">
        <v>23</v>
      </c>
      <c r="E33" s="1" t="s">
        <v>49</v>
      </c>
      <c r="F33" s="1" t="s">
        <v>50</v>
      </c>
      <c r="G33" s="1" t="s">
        <v>99</v>
      </c>
      <c r="H33" s="1"/>
      <c r="I33" s="9" t="s">
        <v>100</v>
      </c>
    </row>
    <row r="34">
      <c r="A34" s="5" t="s">
        <v>97</v>
      </c>
      <c r="B34" s="6" t="s">
        <v>101</v>
      </c>
      <c r="C34" s="7">
        <v>44011.0</v>
      </c>
      <c r="D34" s="8" t="s">
        <v>23</v>
      </c>
      <c r="E34" s="1" t="s">
        <v>57</v>
      </c>
      <c r="F34" s="1" t="s">
        <v>58</v>
      </c>
      <c r="G34" s="1" t="s">
        <v>102</v>
      </c>
      <c r="H34" s="1"/>
      <c r="I34" s="9" t="s">
        <v>103</v>
      </c>
    </row>
    <row r="35">
      <c r="A35" s="5" t="s">
        <v>97</v>
      </c>
      <c r="B35" s="6" t="s">
        <v>104</v>
      </c>
      <c r="C35" s="7">
        <v>43983.0</v>
      </c>
      <c r="D35" s="8" t="s">
        <v>23</v>
      </c>
      <c r="E35" s="1" t="s">
        <v>38</v>
      </c>
      <c r="F35" s="1" t="s">
        <v>58</v>
      </c>
      <c r="G35" s="1" t="s">
        <v>50</v>
      </c>
      <c r="H35" s="1"/>
      <c r="I35" s="9" t="s">
        <v>105</v>
      </c>
    </row>
    <row r="36">
      <c r="A36" s="5" t="s">
        <v>97</v>
      </c>
      <c r="B36" s="6" t="s">
        <v>106</v>
      </c>
      <c r="C36" s="7">
        <v>43987.0</v>
      </c>
      <c r="D36" s="8" t="s">
        <v>23</v>
      </c>
      <c r="E36" s="1" t="s">
        <v>38</v>
      </c>
      <c r="F36" s="1" t="s">
        <v>14</v>
      </c>
      <c r="G36" s="1" t="s">
        <v>78</v>
      </c>
      <c r="H36" s="1" t="s">
        <v>44</v>
      </c>
      <c r="I36" s="9" t="s">
        <v>107</v>
      </c>
    </row>
    <row r="37">
      <c r="A37" s="5" t="s">
        <v>97</v>
      </c>
      <c r="B37" s="6" t="s">
        <v>108</v>
      </c>
      <c r="C37" s="7">
        <v>43993.0</v>
      </c>
      <c r="D37" s="8" t="s">
        <v>23</v>
      </c>
      <c r="E37" s="1" t="s">
        <v>34</v>
      </c>
      <c r="F37" s="1" t="s">
        <v>41</v>
      </c>
      <c r="G37" s="1" t="s">
        <v>102</v>
      </c>
      <c r="H37" s="1"/>
      <c r="I37" s="9" t="s">
        <v>109</v>
      </c>
    </row>
    <row r="38">
      <c r="A38" s="5" t="s">
        <v>97</v>
      </c>
      <c r="B38" s="6" t="s">
        <v>110</v>
      </c>
      <c r="C38" s="7">
        <v>43993.0</v>
      </c>
      <c r="D38" s="8" t="s">
        <v>23</v>
      </c>
      <c r="E38" s="1" t="s">
        <v>13</v>
      </c>
      <c r="F38" s="1" t="s">
        <v>14</v>
      </c>
      <c r="G38" s="1" t="s">
        <v>15</v>
      </c>
      <c r="H38" s="1" t="s">
        <v>16</v>
      </c>
      <c r="I38" s="9" t="s">
        <v>111</v>
      </c>
    </row>
    <row r="39">
      <c r="A39" s="5" t="s">
        <v>97</v>
      </c>
      <c r="B39" s="6" t="s">
        <v>112</v>
      </c>
      <c r="C39" s="7">
        <v>44013.0</v>
      </c>
      <c r="D39" s="8" t="s">
        <v>12</v>
      </c>
      <c r="E39" s="1" t="s">
        <v>49</v>
      </c>
      <c r="F39" s="1" t="s">
        <v>14</v>
      </c>
      <c r="G39" s="40" t="s">
        <v>30</v>
      </c>
      <c r="H39" s="40"/>
      <c r="I39" s="41" t="s">
        <v>113</v>
      </c>
    </row>
    <row r="40">
      <c r="A40" s="10" t="s">
        <v>114</v>
      </c>
      <c r="B40" s="18" t="s">
        <v>115</v>
      </c>
      <c r="C40" s="19">
        <v>43888.0</v>
      </c>
      <c r="D40" s="20" t="s">
        <v>12</v>
      </c>
      <c r="E40" s="21" t="s">
        <v>24</v>
      </c>
      <c r="F40" s="21" t="s">
        <v>14</v>
      </c>
      <c r="G40" s="33"/>
      <c r="H40" s="33"/>
      <c r="I40" s="26" t="s">
        <v>116</v>
      </c>
    </row>
    <row r="41">
      <c r="A41" s="32" t="s">
        <v>114</v>
      </c>
      <c r="B41" s="18" t="s">
        <v>117</v>
      </c>
      <c r="C41" s="19">
        <v>43842.0</v>
      </c>
      <c r="D41" s="20" t="s">
        <v>23</v>
      </c>
      <c r="E41" s="21" t="s">
        <v>24</v>
      </c>
      <c r="F41" s="21" t="s">
        <v>78</v>
      </c>
      <c r="G41" s="24" t="s">
        <v>50</v>
      </c>
      <c r="H41" s="24" t="s">
        <v>82</v>
      </c>
      <c r="I41" s="22" t="s">
        <v>118</v>
      </c>
    </row>
    <row r="42">
      <c r="A42" s="5" t="s">
        <v>119</v>
      </c>
      <c r="B42" s="42" t="s">
        <v>19</v>
      </c>
      <c r="C42" s="27"/>
      <c r="E42" s="43"/>
      <c r="F42" s="43"/>
      <c r="G42" s="1"/>
      <c r="H42" s="1"/>
      <c r="I42" s="9"/>
    </row>
    <row r="43">
      <c r="A43" s="10" t="s">
        <v>120</v>
      </c>
      <c r="B43" s="44" t="s">
        <v>19</v>
      </c>
      <c r="C43" s="19"/>
      <c r="D43" s="20"/>
      <c r="E43" s="36"/>
      <c r="F43" s="36"/>
      <c r="G43" s="21"/>
      <c r="H43" s="21"/>
      <c r="I43" s="22"/>
    </row>
    <row r="44">
      <c r="A44" s="5" t="s">
        <v>121</v>
      </c>
      <c r="B44" s="29" t="str">
        <f>HYPERLINK("http://www.legislature.mi.gov/(S(yozvxwhidjwc51i4ofy555gg))/mileg.aspx?page=GetObject&amp;objectname=2020-HB-5576","HB5576")</f>
        <v>HB5576</v>
      </c>
      <c r="C44" s="7">
        <v>43937.0</v>
      </c>
      <c r="D44" s="8" t="s">
        <v>23</v>
      </c>
      <c r="E44" s="1" t="s">
        <v>122</v>
      </c>
      <c r="F44" s="1" t="s">
        <v>99</v>
      </c>
      <c r="G44" s="1" t="s">
        <v>14</v>
      </c>
      <c r="H44" s="45" t="s">
        <v>16</v>
      </c>
      <c r="I44" s="9" t="s">
        <v>123</v>
      </c>
    </row>
    <row r="45">
      <c r="A45" s="5" t="s">
        <v>121</v>
      </c>
      <c r="B45" s="29" t="str">
        <f>HYPERLINK("http://www.legislature.mi.gov/(S(nkr3wbwwul32tif4wpd55wyd))/mileg.aspx?page=GetObject&amp;objectname=2019-SB-0151","SB0151")</f>
        <v>SB0151</v>
      </c>
      <c r="C45" s="7">
        <v>43928.0</v>
      </c>
      <c r="D45" s="8" t="s">
        <v>12</v>
      </c>
      <c r="E45" s="1" t="s">
        <v>122</v>
      </c>
      <c r="F45" s="1" t="s">
        <v>14</v>
      </c>
      <c r="G45" s="1" t="s">
        <v>16</v>
      </c>
      <c r="H45" s="1"/>
      <c r="I45" s="9" t="s">
        <v>124</v>
      </c>
    </row>
    <row r="46">
      <c r="A46" s="5" t="s">
        <v>121</v>
      </c>
      <c r="B46" s="6" t="s">
        <v>125</v>
      </c>
      <c r="C46" s="7">
        <v>44033.0</v>
      </c>
      <c r="D46" s="8" t="s">
        <v>23</v>
      </c>
      <c r="E46" s="1" t="s">
        <v>13</v>
      </c>
      <c r="F46" s="1" t="s">
        <v>15</v>
      </c>
      <c r="G46" s="1"/>
      <c r="H46" s="1"/>
      <c r="I46" s="9" t="s">
        <v>126</v>
      </c>
    </row>
    <row r="47">
      <c r="A47" s="10" t="s">
        <v>127</v>
      </c>
      <c r="B47" s="18" t="s">
        <v>128</v>
      </c>
      <c r="C47" s="23">
        <v>43978.0</v>
      </c>
      <c r="D47" s="20" t="s">
        <v>23</v>
      </c>
      <c r="E47" s="21" t="s">
        <v>24</v>
      </c>
      <c r="F47" s="21" t="s">
        <v>14</v>
      </c>
      <c r="G47" s="21" t="s">
        <v>41</v>
      </c>
      <c r="H47" s="21" t="s">
        <v>50</v>
      </c>
      <c r="I47" s="22" t="s">
        <v>129</v>
      </c>
    </row>
    <row r="48">
      <c r="A48" s="5" t="s">
        <v>130</v>
      </c>
      <c r="B48" s="29" t="str">
        <f>HYPERLINK("http://billstatus.ls.state.ms.us/2020/pdf/history/HB/HB1336.xml","HB1336")</f>
        <v>HB1336</v>
      </c>
      <c r="C48" s="7">
        <v>44011.0</v>
      </c>
      <c r="D48" s="8" t="s">
        <v>23</v>
      </c>
      <c r="E48" s="1" t="s">
        <v>34</v>
      </c>
      <c r="F48" s="1" t="s">
        <v>44</v>
      </c>
      <c r="G48" s="1" t="s">
        <v>82</v>
      </c>
      <c r="H48" s="1" t="s">
        <v>131</v>
      </c>
      <c r="I48" s="9" t="s">
        <v>132</v>
      </c>
    </row>
    <row r="49">
      <c r="A49" s="5" t="s">
        <v>130</v>
      </c>
      <c r="B49" s="29" t="str">
        <f>HYPERLINK("http://billstatus.ls.state.ms.us/2020/pdf/history/SB/SB2564.xml","SB2564")</f>
        <v>SB2564</v>
      </c>
      <c r="C49" s="7">
        <v>44020.0</v>
      </c>
      <c r="D49" s="8" t="s">
        <v>23</v>
      </c>
      <c r="E49" s="1" t="s">
        <v>133</v>
      </c>
      <c r="F49" s="1" t="s">
        <v>78</v>
      </c>
      <c r="G49" s="1"/>
      <c r="H49" s="1"/>
      <c r="I49" s="9" t="s">
        <v>134</v>
      </c>
    </row>
    <row r="50">
      <c r="A50" s="10" t="s">
        <v>135</v>
      </c>
      <c r="B50" s="39" t="str">
        <f>HYPERLINK("https://www.house.mo.gov/Bill.aspx?bill=HB2014&amp;year=2020&amp;code=R","HB2014")</f>
        <v>HB2014</v>
      </c>
      <c r="C50" s="23">
        <v>43931.0</v>
      </c>
      <c r="D50" s="20" t="s">
        <v>23</v>
      </c>
      <c r="E50" s="21" t="s">
        <v>38</v>
      </c>
      <c r="F50" s="21" t="s">
        <v>14</v>
      </c>
      <c r="G50" s="21"/>
      <c r="H50" s="21"/>
      <c r="I50" s="22" t="s">
        <v>136</v>
      </c>
    </row>
    <row r="51">
      <c r="A51" s="15" t="s">
        <v>137</v>
      </c>
      <c r="B51" s="8" t="s">
        <v>19</v>
      </c>
      <c r="E51" s="16"/>
      <c r="F51" s="16"/>
      <c r="I51" s="17"/>
    </row>
    <row r="52">
      <c r="A52" s="10" t="s">
        <v>138</v>
      </c>
      <c r="B52" s="20" t="s">
        <v>19</v>
      </c>
      <c r="C52" s="33"/>
      <c r="D52" s="33"/>
      <c r="E52" s="31"/>
      <c r="F52" s="31"/>
      <c r="G52" s="33"/>
      <c r="H52" s="33"/>
      <c r="I52" s="34"/>
    </row>
    <row r="53">
      <c r="A53" s="15" t="s">
        <v>139</v>
      </c>
      <c r="B53" s="6" t="s">
        <v>140</v>
      </c>
      <c r="C53" s="7">
        <v>44032.0</v>
      </c>
      <c r="D53" s="8" t="s">
        <v>12</v>
      </c>
      <c r="E53" s="1" t="s">
        <v>13</v>
      </c>
      <c r="F53" s="1" t="s">
        <v>14</v>
      </c>
      <c r="G53" s="1" t="s">
        <v>58</v>
      </c>
      <c r="H53" s="1"/>
      <c r="I53" s="9" t="s">
        <v>141</v>
      </c>
    </row>
    <row r="54">
      <c r="A54" s="32" t="s">
        <v>142</v>
      </c>
      <c r="B54" s="20" t="s">
        <v>19</v>
      </c>
      <c r="C54" s="33"/>
      <c r="D54" s="33"/>
      <c r="E54" s="31"/>
      <c r="F54" s="31"/>
      <c r="G54" s="33"/>
      <c r="H54" s="33"/>
      <c r="I54" s="34"/>
    </row>
    <row r="55">
      <c r="A55" s="5" t="s">
        <v>143</v>
      </c>
      <c r="B55" s="6" t="s">
        <v>144</v>
      </c>
      <c r="C55" s="7">
        <v>44103.0</v>
      </c>
      <c r="D55" s="8" t="s">
        <v>12</v>
      </c>
      <c r="E55" s="1" t="s">
        <v>13</v>
      </c>
      <c r="F55" s="1" t="s">
        <v>14</v>
      </c>
      <c r="G55" s="9" t="s">
        <v>15</v>
      </c>
      <c r="H55" s="45" t="s">
        <v>145</v>
      </c>
      <c r="I55" s="9" t="s">
        <v>146</v>
      </c>
    </row>
    <row r="56">
      <c r="A56" s="10" t="s">
        <v>147</v>
      </c>
      <c r="B56" s="18" t="s">
        <v>148</v>
      </c>
      <c r="C56" s="19">
        <v>43880.0</v>
      </c>
      <c r="D56" s="20" t="s">
        <v>23</v>
      </c>
      <c r="E56" s="21" t="s">
        <v>13</v>
      </c>
      <c r="F56" s="21" t="s">
        <v>27</v>
      </c>
      <c r="G56" s="22" t="s">
        <v>14</v>
      </c>
      <c r="H56" s="46" t="s">
        <v>16</v>
      </c>
      <c r="I56" s="22" t="s">
        <v>149</v>
      </c>
    </row>
    <row r="57">
      <c r="A57" s="10" t="s">
        <v>147</v>
      </c>
      <c r="B57" s="18" t="s">
        <v>150</v>
      </c>
      <c r="C57" s="19">
        <v>43881.0</v>
      </c>
      <c r="D57" s="20" t="s">
        <v>23</v>
      </c>
      <c r="E57" s="21" t="s">
        <v>24</v>
      </c>
      <c r="F57" s="21" t="s">
        <v>78</v>
      </c>
      <c r="G57" s="22" t="s">
        <v>14</v>
      </c>
      <c r="H57" s="22" t="s">
        <v>151</v>
      </c>
      <c r="I57" s="22" t="s">
        <v>152</v>
      </c>
    </row>
    <row r="58">
      <c r="A58" s="5" t="s">
        <v>153</v>
      </c>
      <c r="B58" s="8" t="s">
        <v>19</v>
      </c>
      <c r="E58" s="16"/>
      <c r="F58" s="16"/>
      <c r="I58" s="17"/>
    </row>
    <row r="59">
      <c r="A59" s="32" t="s">
        <v>154</v>
      </c>
      <c r="B59" s="18" t="s">
        <v>155</v>
      </c>
      <c r="C59" s="19">
        <v>44002.0</v>
      </c>
      <c r="D59" s="20" t="s">
        <v>23</v>
      </c>
      <c r="E59" s="21" t="s">
        <v>24</v>
      </c>
      <c r="F59" s="21" t="s">
        <v>14</v>
      </c>
      <c r="G59" s="22" t="s">
        <v>27</v>
      </c>
      <c r="H59" s="22"/>
      <c r="I59" s="22" t="s">
        <v>156</v>
      </c>
    </row>
    <row r="60">
      <c r="A60" s="15" t="s">
        <v>157</v>
      </c>
      <c r="B60" s="8" t="s">
        <v>19</v>
      </c>
      <c r="E60" s="16"/>
      <c r="F60" s="16"/>
      <c r="I60" s="17"/>
    </row>
    <row r="61">
      <c r="A61" s="10" t="s">
        <v>158</v>
      </c>
      <c r="B61" s="18" t="s">
        <v>159</v>
      </c>
      <c r="C61" s="21" t="s">
        <v>160</v>
      </c>
      <c r="D61" s="20" t="s">
        <v>23</v>
      </c>
      <c r="E61" s="21" t="s">
        <v>57</v>
      </c>
      <c r="F61" s="21" t="s">
        <v>30</v>
      </c>
      <c r="G61" s="22" t="s">
        <v>14</v>
      </c>
      <c r="H61" s="22" t="s">
        <v>44</v>
      </c>
      <c r="I61" s="22" t="s">
        <v>161</v>
      </c>
    </row>
    <row r="62">
      <c r="A62" s="15" t="s">
        <v>162</v>
      </c>
      <c r="B62" s="6" t="s">
        <v>163</v>
      </c>
      <c r="C62" s="7">
        <v>43955.0</v>
      </c>
      <c r="D62" s="8" t="s">
        <v>12</v>
      </c>
      <c r="E62" s="1" t="s">
        <v>164</v>
      </c>
      <c r="F62" s="1" t="s">
        <v>14</v>
      </c>
      <c r="G62" s="1"/>
      <c r="H62" s="1"/>
      <c r="I62" s="9" t="s">
        <v>165</v>
      </c>
    </row>
    <row r="63">
      <c r="A63" s="10" t="s">
        <v>166</v>
      </c>
      <c r="B63" s="20" t="s">
        <v>19</v>
      </c>
      <c r="C63" s="33"/>
      <c r="D63" s="33"/>
      <c r="E63" s="31"/>
      <c r="F63" s="31"/>
      <c r="G63" s="33"/>
      <c r="H63" s="33"/>
      <c r="I63" s="34"/>
    </row>
    <row r="64">
      <c r="A64" s="15" t="s">
        <v>167</v>
      </c>
      <c r="B64" s="8" t="s">
        <v>19</v>
      </c>
      <c r="E64" s="16"/>
      <c r="F64" s="16"/>
      <c r="I64" s="17"/>
    </row>
    <row r="65">
      <c r="A65" s="32" t="s">
        <v>168</v>
      </c>
      <c r="B65" s="47" t="s">
        <v>19</v>
      </c>
      <c r="C65" s="19"/>
      <c r="D65" s="33"/>
      <c r="E65" s="36"/>
      <c r="F65" s="36"/>
      <c r="G65" s="22"/>
      <c r="H65" s="22"/>
      <c r="I65" s="22"/>
    </row>
    <row r="66">
      <c r="A66" s="15" t="s">
        <v>169</v>
      </c>
      <c r="B66" s="8" t="s">
        <v>19</v>
      </c>
      <c r="E66" s="16"/>
      <c r="F66" s="16"/>
      <c r="I66" s="17"/>
    </row>
    <row r="67">
      <c r="A67" s="32" t="s">
        <v>170</v>
      </c>
      <c r="B67" s="20" t="s">
        <v>19</v>
      </c>
      <c r="C67" s="33"/>
      <c r="D67" s="33"/>
      <c r="E67" s="31"/>
      <c r="F67" s="31"/>
      <c r="G67" s="33"/>
      <c r="H67" s="33"/>
      <c r="I67" s="34"/>
    </row>
    <row r="68">
      <c r="A68" s="15" t="s">
        <v>171</v>
      </c>
      <c r="B68" s="29" t="str">
        <f>HYPERLINK("http://sdlegislature.gov/Legislative_Session/Bills/Bill.aspx?Bill=1083&amp;Session=2020","HB1083")</f>
        <v>HB1083</v>
      </c>
      <c r="C68" s="7">
        <v>43888.0</v>
      </c>
      <c r="D68" s="8" t="s">
        <v>23</v>
      </c>
      <c r="E68" s="1" t="s">
        <v>38</v>
      </c>
      <c r="F68" s="1" t="s">
        <v>78</v>
      </c>
      <c r="G68" s="48"/>
      <c r="H68" s="48"/>
      <c r="I68" s="49" t="s">
        <v>172</v>
      </c>
    </row>
    <row r="69">
      <c r="A69" s="5" t="s">
        <v>171</v>
      </c>
      <c r="B69" s="6" t="s">
        <v>173</v>
      </c>
      <c r="C69" s="27">
        <v>43920.0</v>
      </c>
      <c r="D69" s="8" t="s">
        <v>23</v>
      </c>
      <c r="E69" s="1" t="s">
        <v>13</v>
      </c>
      <c r="F69" s="1" t="s">
        <v>15</v>
      </c>
      <c r="G69" s="48"/>
      <c r="H69" s="48"/>
      <c r="I69" s="48" t="s">
        <v>174</v>
      </c>
    </row>
    <row r="70">
      <c r="A70" s="10" t="s">
        <v>175</v>
      </c>
      <c r="B70" s="18" t="s">
        <v>176</v>
      </c>
      <c r="C70" s="23">
        <v>43906.0</v>
      </c>
      <c r="D70" s="20" t="s">
        <v>23</v>
      </c>
      <c r="E70" s="21" t="s">
        <v>24</v>
      </c>
      <c r="F70" s="21" t="s">
        <v>44</v>
      </c>
      <c r="G70" s="50"/>
      <c r="H70" s="50"/>
      <c r="I70" s="50" t="s">
        <v>177</v>
      </c>
    </row>
    <row r="71">
      <c r="A71" s="10" t="s">
        <v>175</v>
      </c>
      <c r="B71" s="39" t="str">
        <f>HYPERLINK("http://wapp.capitol.tn.gov/apps/Billinfo/default.aspx?BillNumber=HB2818&amp;ga=111","HB2818")</f>
        <v>HB2818</v>
      </c>
      <c r="C71" s="23">
        <v>43927.0</v>
      </c>
      <c r="D71" s="20" t="s">
        <v>23</v>
      </c>
      <c r="E71" s="21" t="s">
        <v>13</v>
      </c>
      <c r="F71" s="21" t="s">
        <v>58</v>
      </c>
      <c r="G71" s="22" t="s">
        <v>15</v>
      </c>
      <c r="H71" s="22"/>
      <c r="I71" s="22" t="s">
        <v>178</v>
      </c>
    </row>
    <row r="72">
      <c r="A72" s="10" t="s">
        <v>175</v>
      </c>
      <c r="B72" s="18" t="s">
        <v>179</v>
      </c>
      <c r="C72" s="19">
        <v>43927.0</v>
      </c>
      <c r="D72" s="20" t="s">
        <v>23</v>
      </c>
      <c r="E72" s="21" t="s">
        <v>24</v>
      </c>
      <c r="F72" s="21" t="s">
        <v>14</v>
      </c>
      <c r="G72" s="50"/>
      <c r="H72" s="50"/>
      <c r="I72" s="50" t="s">
        <v>180</v>
      </c>
    </row>
    <row r="73">
      <c r="A73" s="15" t="s">
        <v>181</v>
      </c>
      <c r="B73" s="8" t="s">
        <v>19</v>
      </c>
      <c r="C73" s="7"/>
      <c r="E73" s="38"/>
      <c r="F73" s="38"/>
      <c r="I73" s="17"/>
    </row>
    <row r="74">
      <c r="A74" s="32" t="s">
        <v>182</v>
      </c>
      <c r="B74" s="18" t="s">
        <v>183</v>
      </c>
      <c r="C74" s="19">
        <v>43920.0</v>
      </c>
      <c r="D74" s="20" t="s">
        <v>23</v>
      </c>
      <c r="E74" s="21" t="s">
        <v>13</v>
      </c>
      <c r="F74" s="21" t="s">
        <v>15</v>
      </c>
      <c r="G74" s="22" t="s">
        <v>30</v>
      </c>
      <c r="H74" s="22" t="s">
        <v>16</v>
      </c>
      <c r="I74" s="22" t="s">
        <v>184</v>
      </c>
    </row>
    <row r="75">
      <c r="A75" s="10" t="s">
        <v>182</v>
      </c>
      <c r="B75" s="18" t="s">
        <v>185</v>
      </c>
      <c r="C75" s="19">
        <v>43918.0</v>
      </c>
      <c r="D75" s="20" t="s">
        <v>23</v>
      </c>
      <c r="E75" s="21" t="s">
        <v>49</v>
      </c>
      <c r="F75" s="21" t="s">
        <v>14</v>
      </c>
      <c r="G75" s="22" t="s">
        <v>44</v>
      </c>
      <c r="H75" s="22"/>
      <c r="I75" s="22" t="s">
        <v>186</v>
      </c>
    </row>
    <row r="76">
      <c r="A76" s="10" t="s">
        <v>182</v>
      </c>
      <c r="B76" s="18" t="s">
        <v>187</v>
      </c>
      <c r="C76" s="19">
        <v>43920.0</v>
      </c>
      <c r="D76" s="20" t="s">
        <v>23</v>
      </c>
      <c r="E76" s="21" t="s">
        <v>38</v>
      </c>
      <c r="F76" s="21" t="s">
        <v>78</v>
      </c>
      <c r="G76" s="51"/>
      <c r="H76" s="51"/>
      <c r="I76" s="51" t="s">
        <v>188</v>
      </c>
    </row>
    <row r="77">
      <c r="A77" s="5" t="s">
        <v>189</v>
      </c>
      <c r="B77" s="6" t="s">
        <v>190</v>
      </c>
      <c r="C77" s="7">
        <v>44106.0</v>
      </c>
      <c r="D77" s="8" t="s">
        <v>23</v>
      </c>
      <c r="E77" s="1" t="s">
        <v>49</v>
      </c>
      <c r="F77" s="1" t="s">
        <v>14</v>
      </c>
      <c r="G77" s="52" t="s">
        <v>58</v>
      </c>
      <c r="H77" s="52"/>
      <c r="I77" s="52" t="s">
        <v>191</v>
      </c>
    </row>
    <row r="78">
      <c r="A78" s="32" t="s">
        <v>192</v>
      </c>
      <c r="B78" s="20" t="s">
        <v>19</v>
      </c>
      <c r="C78" s="33"/>
      <c r="D78" s="33"/>
      <c r="E78" s="31"/>
      <c r="F78" s="31"/>
      <c r="G78" s="33"/>
      <c r="H78" s="33"/>
      <c r="I78" s="34"/>
    </row>
    <row r="79">
      <c r="A79" s="5" t="s">
        <v>193</v>
      </c>
      <c r="B79" s="6" t="s">
        <v>194</v>
      </c>
      <c r="C79" s="7">
        <v>43927.0</v>
      </c>
      <c r="D79" s="8" t="s">
        <v>23</v>
      </c>
      <c r="E79" s="1" t="s">
        <v>24</v>
      </c>
      <c r="F79" s="1" t="s">
        <v>27</v>
      </c>
      <c r="G79" s="52"/>
      <c r="H79" s="52"/>
      <c r="I79" s="52" t="s">
        <v>195</v>
      </c>
    </row>
    <row r="80">
      <c r="A80" s="15" t="s">
        <v>193</v>
      </c>
      <c r="B80" s="29" t="str">
        <f>HYPERLINK("http://lis.virginia.gov/cgi-bin/legp604.exe?201+sum+HB516","HB516/SB112")</f>
        <v>HB516/SB112</v>
      </c>
      <c r="C80" s="7">
        <v>43892.0</v>
      </c>
      <c r="D80" s="8" t="s">
        <v>23</v>
      </c>
      <c r="E80" s="1" t="s">
        <v>24</v>
      </c>
      <c r="F80" s="1" t="s">
        <v>82</v>
      </c>
      <c r="G80" s="9" t="s">
        <v>44</v>
      </c>
      <c r="H80" s="9" t="s">
        <v>15</v>
      </c>
      <c r="I80" s="9" t="s">
        <v>196</v>
      </c>
    </row>
    <row r="81">
      <c r="A81" s="5" t="s">
        <v>193</v>
      </c>
      <c r="B81" s="29" t="str">
        <f>HYPERLINK("https://lis.virginia.gov/cgi-bin/legp604.exe?201+sum+HB836&amp;201+sum+HB836","HB836")</f>
        <v>HB836</v>
      </c>
      <c r="C81" s="27">
        <v>43917.0</v>
      </c>
      <c r="D81" s="8" t="s">
        <v>23</v>
      </c>
      <c r="E81" s="1" t="s">
        <v>24</v>
      </c>
      <c r="F81" s="1" t="s">
        <v>27</v>
      </c>
      <c r="G81" s="9" t="s">
        <v>197</v>
      </c>
      <c r="H81" s="9"/>
      <c r="I81" s="9" t="s">
        <v>198</v>
      </c>
    </row>
    <row r="82">
      <c r="A82" s="5" t="s">
        <v>193</v>
      </c>
      <c r="B82" s="6" t="s">
        <v>199</v>
      </c>
      <c r="C82" s="27">
        <v>43923.0</v>
      </c>
      <c r="D82" s="8" t="s">
        <v>23</v>
      </c>
      <c r="E82" s="1" t="s">
        <v>24</v>
      </c>
      <c r="F82" s="1" t="s">
        <v>41</v>
      </c>
      <c r="G82" s="1" t="s">
        <v>50</v>
      </c>
      <c r="H82" s="1"/>
      <c r="I82" s="9" t="s">
        <v>200</v>
      </c>
    </row>
    <row r="83">
      <c r="A83" s="10" t="s">
        <v>201</v>
      </c>
      <c r="B83" s="39" t="str">
        <f>HYPERLINK("https://app.leg.wa.gov/billsummary?BillNumber=6168&amp;Year=2019&amp;Initiative=false","SB6168")</f>
        <v>SB6168</v>
      </c>
      <c r="C83" s="23">
        <v>43924.0</v>
      </c>
      <c r="D83" s="20" t="s">
        <v>23</v>
      </c>
      <c r="E83" s="21" t="s">
        <v>57</v>
      </c>
      <c r="F83" s="21" t="s">
        <v>14</v>
      </c>
      <c r="G83" s="22" t="s">
        <v>44</v>
      </c>
      <c r="H83" s="53"/>
      <c r="I83" s="22" t="s">
        <v>202</v>
      </c>
    </row>
    <row r="84" ht="52.5" customHeight="1">
      <c r="A84" s="10" t="s">
        <v>201</v>
      </c>
      <c r="B84" s="18" t="s">
        <v>203</v>
      </c>
      <c r="C84" s="19">
        <v>43921.0</v>
      </c>
      <c r="D84" s="20" t="s">
        <v>23</v>
      </c>
      <c r="E84" s="21" t="s">
        <v>13</v>
      </c>
      <c r="F84" s="21" t="s">
        <v>14</v>
      </c>
      <c r="G84" s="22" t="s">
        <v>204</v>
      </c>
      <c r="H84" s="22" t="s">
        <v>16</v>
      </c>
      <c r="I84" s="22" t="s">
        <v>205</v>
      </c>
    </row>
    <row r="85">
      <c r="A85" s="10" t="s">
        <v>201</v>
      </c>
      <c r="B85" s="18" t="s">
        <v>206</v>
      </c>
      <c r="C85" s="19">
        <v>43924.0</v>
      </c>
      <c r="D85" s="20" t="s">
        <v>23</v>
      </c>
      <c r="E85" s="21" t="s">
        <v>13</v>
      </c>
      <c r="F85" s="21" t="s">
        <v>15</v>
      </c>
      <c r="G85" s="22" t="s">
        <v>16</v>
      </c>
      <c r="H85" s="22"/>
      <c r="I85" s="22" t="s">
        <v>207</v>
      </c>
    </row>
    <row r="86">
      <c r="A86" s="10" t="s">
        <v>201</v>
      </c>
      <c r="B86" s="18" t="s">
        <v>208</v>
      </c>
      <c r="C86" s="19">
        <v>43924.0</v>
      </c>
      <c r="D86" s="20" t="s">
        <v>23</v>
      </c>
      <c r="E86" s="21" t="s">
        <v>24</v>
      </c>
      <c r="F86" s="21" t="s">
        <v>14</v>
      </c>
      <c r="G86" s="22" t="s">
        <v>131</v>
      </c>
      <c r="H86" s="22"/>
      <c r="I86" s="22" t="s">
        <v>209</v>
      </c>
    </row>
    <row r="87">
      <c r="A87" s="5" t="s">
        <v>210</v>
      </c>
      <c r="B87" s="6" t="s">
        <v>211</v>
      </c>
      <c r="C87" s="7">
        <v>43935.0</v>
      </c>
      <c r="D87" s="8" t="s">
        <v>23</v>
      </c>
      <c r="E87" s="1" t="s">
        <v>49</v>
      </c>
      <c r="F87" s="1" t="s">
        <v>78</v>
      </c>
      <c r="G87" s="9" t="s">
        <v>30</v>
      </c>
      <c r="H87" s="9"/>
      <c r="I87" s="9" t="s">
        <v>212</v>
      </c>
    </row>
    <row r="88">
      <c r="A88" s="5" t="s">
        <v>210</v>
      </c>
      <c r="B88" s="29" t="str">
        <f>HYPERLINK("http://www.wvlegislature.gov/Bill_Status/Bills_history.cfm?input=303&amp;year=2020&amp;sessiontype=RS&amp;btype=bill","SB303")</f>
        <v>SB303</v>
      </c>
      <c r="C88" s="7">
        <v>43935.0</v>
      </c>
      <c r="D88" s="8" t="s">
        <v>23</v>
      </c>
      <c r="E88" s="1" t="s">
        <v>24</v>
      </c>
      <c r="F88" s="1" t="s">
        <v>41</v>
      </c>
      <c r="G88" s="9" t="s">
        <v>50</v>
      </c>
      <c r="H88" s="9"/>
      <c r="I88" s="9" t="s">
        <v>213</v>
      </c>
    </row>
    <row r="89">
      <c r="A89" s="5" t="s">
        <v>210</v>
      </c>
      <c r="B89" s="6" t="s">
        <v>214</v>
      </c>
      <c r="C89" s="7">
        <v>43936.0</v>
      </c>
      <c r="D89" s="8" t="s">
        <v>23</v>
      </c>
      <c r="E89" s="1" t="s">
        <v>34</v>
      </c>
      <c r="F89" s="1" t="s">
        <v>44</v>
      </c>
      <c r="G89" s="9" t="s">
        <v>14</v>
      </c>
      <c r="H89" s="9"/>
      <c r="I89" s="9" t="s">
        <v>215</v>
      </c>
    </row>
    <row r="90">
      <c r="A90" s="5" t="s">
        <v>210</v>
      </c>
      <c r="B90" s="6" t="s">
        <v>216</v>
      </c>
      <c r="C90" s="7">
        <v>43936.0</v>
      </c>
      <c r="D90" s="8" t="s">
        <v>23</v>
      </c>
      <c r="E90" s="1" t="s">
        <v>24</v>
      </c>
      <c r="F90" s="1" t="s">
        <v>41</v>
      </c>
      <c r="G90" s="9" t="s">
        <v>16</v>
      </c>
      <c r="H90" s="9" t="s">
        <v>44</v>
      </c>
      <c r="I90" s="9" t="s">
        <v>217</v>
      </c>
    </row>
    <row r="91">
      <c r="A91" s="5" t="s">
        <v>210</v>
      </c>
      <c r="B91" s="6" t="s">
        <v>218</v>
      </c>
      <c r="C91" s="7">
        <v>43935.0</v>
      </c>
      <c r="D91" s="8" t="s">
        <v>23</v>
      </c>
      <c r="E91" s="1" t="s">
        <v>57</v>
      </c>
      <c r="F91" s="1" t="s">
        <v>44</v>
      </c>
      <c r="G91" s="9"/>
      <c r="H91" s="9"/>
      <c r="I91" s="9" t="s">
        <v>219</v>
      </c>
    </row>
    <row r="92">
      <c r="A92" s="32" t="s">
        <v>220</v>
      </c>
      <c r="B92" s="20" t="s">
        <v>19</v>
      </c>
      <c r="C92" s="33"/>
      <c r="D92" s="33"/>
      <c r="E92" s="31"/>
      <c r="F92" s="31"/>
      <c r="G92" s="33"/>
      <c r="H92" s="33"/>
      <c r="I92" s="34"/>
    </row>
    <row r="93">
      <c r="A93" s="54" t="s">
        <v>221</v>
      </c>
      <c r="B93" s="8" t="s">
        <v>19</v>
      </c>
      <c r="E93" s="16"/>
      <c r="F93" s="16"/>
      <c r="I93" s="17"/>
    </row>
    <row r="94">
      <c r="E94" s="16"/>
      <c r="F94" s="16"/>
      <c r="I94" s="17"/>
    </row>
    <row r="95">
      <c r="E95" s="16"/>
      <c r="F95" s="16"/>
      <c r="I95" s="17"/>
    </row>
    <row r="96">
      <c r="E96" s="16"/>
      <c r="F96" s="16"/>
      <c r="I96" s="17"/>
    </row>
    <row r="97">
      <c r="E97" s="16"/>
      <c r="F97" s="16"/>
      <c r="I97" s="17"/>
    </row>
    <row r="98">
      <c r="E98" s="16"/>
      <c r="F98" s="16"/>
      <c r="I98" s="17"/>
    </row>
    <row r="99">
      <c r="E99" s="16"/>
      <c r="F99" s="16"/>
      <c r="I99" s="17"/>
    </row>
    <row r="100">
      <c r="E100" s="16"/>
      <c r="F100" s="16"/>
      <c r="I100" s="17"/>
    </row>
    <row r="101">
      <c r="E101" s="16"/>
      <c r="F101" s="16"/>
      <c r="I101" s="17"/>
    </row>
    <row r="102">
      <c r="E102" s="16"/>
      <c r="F102" s="16"/>
      <c r="I102" s="17"/>
    </row>
    <row r="103">
      <c r="E103" s="16"/>
      <c r="F103" s="16"/>
      <c r="I103" s="17"/>
    </row>
    <row r="104">
      <c r="E104" s="16"/>
      <c r="F104" s="16"/>
      <c r="I104" s="17"/>
    </row>
    <row r="105">
      <c r="E105" s="16"/>
      <c r="F105" s="16"/>
      <c r="I105" s="17"/>
    </row>
    <row r="106">
      <c r="E106" s="16"/>
      <c r="F106" s="16"/>
      <c r="I106" s="17"/>
    </row>
    <row r="107">
      <c r="E107" s="16"/>
      <c r="F107" s="16"/>
      <c r="I107" s="17"/>
    </row>
    <row r="108">
      <c r="E108" s="16"/>
      <c r="F108" s="16"/>
      <c r="I108" s="17"/>
    </row>
    <row r="109">
      <c r="E109" s="16"/>
      <c r="F109" s="16"/>
      <c r="I109" s="17"/>
    </row>
    <row r="110">
      <c r="E110" s="16"/>
      <c r="F110" s="16"/>
      <c r="I110" s="17"/>
    </row>
    <row r="111">
      <c r="E111" s="16"/>
      <c r="F111" s="16"/>
      <c r="I111" s="17"/>
    </row>
    <row r="112">
      <c r="E112" s="16"/>
      <c r="F112" s="16"/>
      <c r="I112" s="17"/>
    </row>
    <row r="113">
      <c r="E113" s="16"/>
      <c r="F113" s="16"/>
      <c r="I113" s="17"/>
    </row>
    <row r="114">
      <c r="E114" s="16"/>
      <c r="F114" s="16"/>
      <c r="I114" s="17"/>
    </row>
    <row r="115">
      <c r="E115" s="16"/>
      <c r="F115" s="16"/>
      <c r="I115" s="17"/>
    </row>
    <row r="116">
      <c r="E116" s="16"/>
      <c r="F116" s="16"/>
      <c r="I116" s="17"/>
    </row>
    <row r="117">
      <c r="E117" s="16"/>
      <c r="F117" s="16"/>
      <c r="I117" s="17"/>
    </row>
    <row r="118">
      <c r="E118" s="16"/>
      <c r="F118" s="16"/>
      <c r="I118" s="17"/>
    </row>
    <row r="119">
      <c r="E119" s="16"/>
      <c r="F119" s="16"/>
      <c r="I119" s="17"/>
    </row>
    <row r="120">
      <c r="E120" s="16"/>
      <c r="F120" s="16"/>
      <c r="I120" s="17"/>
    </row>
    <row r="121">
      <c r="E121" s="16"/>
      <c r="F121" s="16"/>
      <c r="I121" s="17"/>
    </row>
    <row r="122">
      <c r="E122" s="16"/>
      <c r="F122" s="16"/>
      <c r="I122" s="17"/>
    </row>
    <row r="123">
      <c r="E123" s="16"/>
      <c r="F123" s="16"/>
      <c r="I123" s="17"/>
    </row>
    <row r="124">
      <c r="E124" s="16"/>
      <c r="F124" s="16"/>
      <c r="I124" s="17"/>
    </row>
    <row r="125">
      <c r="E125" s="16"/>
      <c r="F125" s="16"/>
      <c r="I125" s="17"/>
    </row>
    <row r="126">
      <c r="E126" s="16"/>
      <c r="F126" s="16"/>
      <c r="I126" s="17"/>
    </row>
    <row r="127">
      <c r="E127" s="16"/>
      <c r="F127" s="16"/>
      <c r="I127" s="17"/>
    </row>
    <row r="128">
      <c r="E128" s="16"/>
      <c r="F128" s="16"/>
      <c r="I128" s="17"/>
    </row>
    <row r="129">
      <c r="E129" s="16"/>
      <c r="F129" s="16"/>
      <c r="I129" s="17"/>
    </row>
    <row r="130">
      <c r="E130" s="16"/>
      <c r="F130" s="16"/>
      <c r="I130" s="17"/>
    </row>
    <row r="131">
      <c r="E131" s="16"/>
      <c r="F131" s="16"/>
      <c r="I131" s="17"/>
    </row>
    <row r="132">
      <c r="E132" s="16"/>
      <c r="F132" s="16"/>
      <c r="I132" s="17"/>
    </row>
    <row r="133">
      <c r="E133" s="16"/>
      <c r="F133" s="16"/>
      <c r="I133" s="17"/>
    </row>
    <row r="134">
      <c r="E134" s="16"/>
      <c r="F134" s="16"/>
      <c r="I134" s="17"/>
    </row>
    <row r="135">
      <c r="E135" s="16"/>
      <c r="F135" s="16"/>
      <c r="I135" s="17"/>
    </row>
    <row r="136">
      <c r="E136" s="16"/>
      <c r="F136" s="16"/>
      <c r="I136" s="17"/>
    </row>
    <row r="137">
      <c r="E137" s="16"/>
      <c r="F137" s="16"/>
      <c r="I137" s="17"/>
    </row>
    <row r="138">
      <c r="E138" s="16"/>
      <c r="F138" s="16"/>
      <c r="I138" s="17"/>
    </row>
    <row r="139">
      <c r="E139" s="16"/>
      <c r="F139" s="16"/>
      <c r="I139" s="17"/>
    </row>
    <row r="140">
      <c r="E140" s="16"/>
      <c r="F140" s="16"/>
      <c r="I140" s="17"/>
    </row>
    <row r="141">
      <c r="E141" s="16"/>
      <c r="F141" s="16"/>
      <c r="I141" s="17"/>
    </row>
    <row r="142">
      <c r="E142" s="16"/>
      <c r="F142" s="16"/>
      <c r="I142" s="17"/>
    </row>
    <row r="143">
      <c r="E143" s="16"/>
      <c r="F143" s="16"/>
      <c r="I143" s="17"/>
    </row>
    <row r="144">
      <c r="E144" s="16"/>
      <c r="F144" s="16"/>
      <c r="I144" s="17"/>
    </row>
    <row r="145">
      <c r="E145" s="16"/>
      <c r="F145" s="16"/>
      <c r="I145" s="17"/>
    </row>
    <row r="146">
      <c r="E146" s="16"/>
      <c r="F146" s="16"/>
      <c r="I146" s="17"/>
    </row>
    <row r="147">
      <c r="E147" s="16"/>
      <c r="F147" s="16"/>
      <c r="I147" s="17"/>
    </row>
    <row r="148">
      <c r="E148" s="16"/>
      <c r="F148" s="16"/>
      <c r="I148" s="17"/>
    </row>
    <row r="149">
      <c r="E149" s="16"/>
      <c r="F149" s="16"/>
      <c r="I149" s="17"/>
    </row>
    <row r="150">
      <c r="E150" s="16"/>
      <c r="F150" s="16"/>
      <c r="I150" s="17"/>
    </row>
    <row r="151">
      <c r="E151" s="16"/>
      <c r="F151" s="16"/>
      <c r="I151" s="17"/>
    </row>
    <row r="152">
      <c r="E152" s="16"/>
      <c r="F152" s="16"/>
      <c r="I152" s="17"/>
    </row>
    <row r="153">
      <c r="E153" s="16"/>
      <c r="F153" s="16"/>
      <c r="I153" s="17"/>
    </row>
    <row r="154">
      <c r="E154" s="16"/>
      <c r="F154" s="16"/>
      <c r="I154" s="17"/>
    </row>
    <row r="155">
      <c r="E155" s="16"/>
      <c r="F155" s="16"/>
      <c r="I155" s="17"/>
    </row>
    <row r="156">
      <c r="E156" s="16"/>
      <c r="F156" s="16"/>
      <c r="I156" s="17"/>
    </row>
    <row r="157">
      <c r="E157" s="16"/>
      <c r="F157" s="16"/>
      <c r="I157" s="17"/>
    </row>
    <row r="158">
      <c r="E158" s="16"/>
      <c r="F158" s="16"/>
      <c r="I158" s="17"/>
    </row>
    <row r="159">
      <c r="E159" s="16"/>
      <c r="F159" s="16"/>
      <c r="I159" s="17"/>
    </row>
    <row r="160">
      <c r="E160" s="16"/>
      <c r="F160" s="16"/>
      <c r="I160" s="17"/>
    </row>
    <row r="161">
      <c r="E161" s="16"/>
      <c r="F161" s="16"/>
      <c r="I161" s="17"/>
    </row>
    <row r="162">
      <c r="E162" s="16"/>
      <c r="F162" s="16"/>
      <c r="I162" s="17"/>
    </row>
    <row r="163">
      <c r="E163" s="16"/>
      <c r="F163" s="16"/>
      <c r="I163" s="17"/>
    </row>
    <row r="164">
      <c r="E164" s="16"/>
      <c r="F164" s="16"/>
      <c r="I164" s="17"/>
    </row>
    <row r="165">
      <c r="E165" s="16"/>
      <c r="F165" s="16"/>
      <c r="I165" s="17"/>
    </row>
    <row r="166">
      <c r="E166" s="16"/>
      <c r="F166" s="16"/>
      <c r="I166" s="17"/>
    </row>
    <row r="167">
      <c r="E167" s="16"/>
      <c r="F167" s="16"/>
      <c r="I167" s="17"/>
    </row>
    <row r="168">
      <c r="E168" s="16"/>
      <c r="F168" s="16"/>
      <c r="I168" s="17"/>
    </row>
    <row r="169">
      <c r="E169" s="16"/>
      <c r="F169" s="16"/>
      <c r="I169" s="17"/>
    </row>
    <row r="170">
      <c r="E170" s="16"/>
      <c r="F170" s="16"/>
      <c r="I170" s="17"/>
    </row>
    <row r="171">
      <c r="E171" s="16"/>
      <c r="F171" s="16"/>
      <c r="I171" s="17"/>
    </row>
    <row r="172">
      <c r="E172" s="16"/>
      <c r="F172" s="16"/>
      <c r="I172" s="17"/>
    </row>
    <row r="173">
      <c r="E173" s="16"/>
      <c r="F173" s="16"/>
      <c r="I173" s="17"/>
    </row>
    <row r="174">
      <c r="E174" s="16"/>
      <c r="F174" s="16"/>
      <c r="I174" s="17"/>
    </row>
    <row r="175">
      <c r="E175" s="16"/>
      <c r="F175" s="16"/>
      <c r="I175" s="17"/>
    </row>
    <row r="176">
      <c r="E176" s="16"/>
      <c r="F176" s="16"/>
      <c r="I176" s="17"/>
    </row>
    <row r="177">
      <c r="E177" s="16"/>
      <c r="F177" s="16"/>
      <c r="I177" s="17"/>
    </row>
    <row r="178">
      <c r="E178" s="16"/>
      <c r="F178" s="16"/>
      <c r="I178" s="17"/>
    </row>
    <row r="179">
      <c r="E179" s="16"/>
      <c r="F179" s="16"/>
      <c r="I179" s="17"/>
    </row>
    <row r="180">
      <c r="E180" s="16"/>
      <c r="F180" s="16"/>
      <c r="I180" s="17"/>
    </row>
    <row r="181">
      <c r="E181" s="16"/>
      <c r="F181" s="16"/>
      <c r="I181" s="17"/>
    </row>
    <row r="182">
      <c r="E182" s="16"/>
      <c r="F182" s="16"/>
      <c r="I182" s="17"/>
    </row>
    <row r="183">
      <c r="E183" s="16"/>
      <c r="F183" s="16"/>
      <c r="I183" s="17"/>
    </row>
    <row r="184">
      <c r="E184" s="16"/>
      <c r="F184" s="16"/>
      <c r="I184" s="17"/>
    </row>
    <row r="185">
      <c r="E185" s="16"/>
      <c r="F185" s="16"/>
      <c r="I185" s="17"/>
    </row>
    <row r="186">
      <c r="E186" s="16"/>
      <c r="F186" s="16"/>
      <c r="I186" s="17"/>
    </row>
    <row r="187">
      <c r="E187" s="16"/>
      <c r="F187" s="16"/>
      <c r="I187" s="17"/>
    </row>
    <row r="188">
      <c r="E188" s="16"/>
      <c r="F188" s="16"/>
      <c r="I188" s="17"/>
    </row>
    <row r="189">
      <c r="E189" s="16"/>
      <c r="F189" s="16"/>
      <c r="I189" s="17"/>
    </row>
    <row r="190">
      <c r="E190" s="16"/>
      <c r="F190" s="16"/>
      <c r="I190" s="17"/>
    </row>
    <row r="191">
      <c r="E191" s="16"/>
      <c r="F191" s="16"/>
      <c r="I191" s="17"/>
    </row>
    <row r="192">
      <c r="E192" s="16"/>
      <c r="F192" s="16"/>
      <c r="I192" s="17"/>
    </row>
    <row r="193">
      <c r="E193" s="16"/>
      <c r="F193" s="16"/>
      <c r="I193" s="17"/>
    </row>
    <row r="194">
      <c r="E194" s="16"/>
      <c r="F194" s="16"/>
      <c r="I194" s="17"/>
    </row>
    <row r="195">
      <c r="E195" s="16"/>
      <c r="F195" s="16"/>
      <c r="I195" s="17"/>
    </row>
    <row r="196">
      <c r="E196" s="16"/>
      <c r="F196" s="16"/>
      <c r="I196" s="17"/>
    </row>
    <row r="197">
      <c r="E197" s="16"/>
      <c r="F197" s="16"/>
      <c r="I197" s="17"/>
    </row>
    <row r="198">
      <c r="E198" s="16"/>
      <c r="F198" s="16"/>
      <c r="I198" s="17"/>
    </row>
    <row r="199">
      <c r="E199" s="16"/>
      <c r="F199" s="16"/>
      <c r="I199" s="17"/>
    </row>
    <row r="200">
      <c r="E200" s="16"/>
      <c r="F200" s="16"/>
      <c r="I200" s="17"/>
    </row>
    <row r="201">
      <c r="E201" s="16"/>
      <c r="F201" s="16"/>
      <c r="I201" s="17"/>
    </row>
    <row r="202">
      <c r="E202" s="16"/>
      <c r="F202" s="16"/>
      <c r="I202" s="17"/>
    </row>
    <row r="203">
      <c r="E203" s="16"/>
      <c r="F203" s="16"/>
      <c r="I203" s="17"/>
    </row>
    <row r="204">
      <c r="E204" s="16"/>
      <c r="F204" s="16"/>
      <c r="I204" s="17"/>
    </row>
    <row r="205">
      <c r="E205" s="16"/>
      <c r="F205" s="16"/>
      <c r="I205" s="17"/>
    </row>
    <row r="206">
      <c r="E206" s="16"/>
      <c r="F206" s="16"/>
      <c r="I206" s="17"/>
    </row>
    <row r="207">
      <c r="E207" s="16"/>
      <c r="F207" s="16"/>
      <c r="I207" s="17"/>
    </row>
    <row r="208">
      <c r="E208" s="16"/>
      <c r="F208" s="16"/>
      <c r="I208" s="17"/>
    </row>
    <row r="209">
      <c r="E209" s="16"/>
      <c r="F209" s="16"/>
      <c r="I209" s="17"/>
    </row>
    <row r="210">
      <c r="E210" s="16"/>
      <c r="F210" s="16"/>
      <c r="I210" s="17"/>
    </row>
    <row r="211">
      <c r="E211" s="16"/>
      <c r="F211" s="16"/>
      <c r="I211" s="17"/>
    </row>
    <row r="212">
      <c r="E212" s="16"/>
      <c r="F212" s="16"/>
      <c r="I212" s="17"/>
    </row>
    <row r="213">
      <c r="E213" s="16"/>
      <c r="F213" s="16"/>
      <c r="I213" s="17"/>
    </row>
    <row r="214">
      <c r="E214" s="16"/>
      <c r="F214" s="16"/>
      <c r="I214" s="17"/>
    </row>
    <row r="215">
      <c r="E215" s="16"/>
      <c r="F215" s="16"/>
      <c r="I215" s="17"/>
    </row>
    <row r="216">
      <c r="E216" s="16"/>
      <c r="F216" s="16"/>
      <c r="I216" s="17"/>
    </row>
    <row r="217">
      <c r="E217" s="16"/>
      <c r="F217" s="16"/>
      <c r="I217" s="17"/>
    </row>
    <row r="218">
      <c r="E218" s="16"/>
      <c r="F218" s="16"/>
      <c r="I218" s="17"/>
    </row>
    <row r="219">
      <c r="E219" s="16"/>
      <c r="F219" s="16"/>
      <c r="I219" s="17"/>
    </row>
    <row r="220">
      <c r="E220" s="16"/>
      <c r="F220" s="16"/>
      <c r="I220" s="17"/>
    </row>
    <row r="221">
      <c r="E221" s="16"/>
      <c r="F221" s="16"/>
      <c r="I221" s="17"/>
    </row>
    <row r="222">
      <c r="E222" s="16"/>
      <c r="F222" s="16"/>
      <c r="I222" s="17"/>
    </row>
    <row r="223">
      <c r="E223" s="16"/>
      <c r="F223" s="16"/>
      <c r="I223" s="17"/>
    </row>
    <row r="224">
      <c r="E224" s="16"/>
      <c r="F224" s="16"/>
      <c r="I224" s="17"/>
    </row>
    <row r="225">
      <c r="E225" s="16"/>
      <c r="F225" s="16"/>
      <c r="I225" s="17"/>
    </row>
    <row r="226">
      <c r="E226" s="16"/>
      <c r="F226" s="16"/>
      <c r="I226" s="17"/>
    </row>
    <row r="227">
      <c r="E227" s="16"/>
      <c r="F227" s="16"/>
      <c r="I227" s="17"/>
    </row>
    <row r="228">
      <c r="E228" s="16"/>
      <c r="F228" s="16"/>
      <c r="I228" s="17"/>
    </row>
    <row r="229">
      <c r="E229" s="16"/>
      <c r="F229" s="16"/>
      <c r="I229" s="17"/>
    </row>
    <row r="230">
      <c r="E230" s="16"/>
      <c r="F230" s="16"/>
      <c r="I230" s="17"/>
    </row>
    <row r="231">
      <c r="E231" s="16"/>
      <c r="F231" s="16"/>
      <c r="I231" s="17"/>
    </row>
    <row r="232">
      <c r="E232" s="16"/>
      <c r="F232" s="16"/>
      <c r="I232" s="17"/>
    </row>
    <row r="233">
      <c r="E233" s="16"/>
      <c r="F233" s="16"/>
      <c r="I233" s="17"/>
    </row>
    <row r="234">
      <c r="E234" s="16"/>
      <c r="F234" s="16"/>
      <c r="I234" s="17"/>
    </row>
    <row r="235">
      <c r="E235" s="16"/>
      <c r="F235" s="16"/>
      <c r="I235" s="17"/>
    </row>
    <row r="236">
      <c r="E236" s="16"/>
      <c r="F236" s="16"/>
      <c r="I236" s="17"/>
    </row>
    <row r="237">
      <c r="E237" s="16"/>
      <c r="F237" s="16"/>
      <c r="I237" s="17"/>
    </row>
    <row r="238">
      <c r="E238" s="16"/>
      <c r="F238" s="16"/>
      <c r="I238" s="17"/>
    </row>
    <row r="239">
      <c r="E239" s="16"/>
      <c r="F239" s="16"/>
      <c r="I239" s="17"/>
    </row>
    <row r="240">
      <c r="E240" s="16"/>
      <c r="F240" s="16"/>
      <c r="I240" s="17"/>
    </row>
    <row r="241">
      <c r="E241" s="16"/>
      <c r="F241" s="16"/>
      <c r="I241" s="17"/>
    </row>
    <row r="242">
      <c r="E242" s="16"/>
      <c r="F242" s="16"/>
      <c r="I242" s="17"/>
    </row>
    <row r="243">
      <c r="E243" s="16"/>
      <c r="F243" s="16"/>
      <c r="I243" s="17"/>
    </row>
    <row r="244">
      <c r="E244" s="16"/>
      <c r="F244" s="16"/>
      <c r="I244" s="17"/>
    </row>
    <row r="245">
      <c r="E245" s="16"/>
      <c r="F245" s="16"/>
      <c r="I245" s="17"/>
    </row>
    <row r="246">
      <c r="E246" s="16"/>
      <c r="F246" s="16"/>
      <c r="I246" s="17"/>
    </row>
    <row r="247">
      <c r="E247" s="16"/>
      <c r="F247" s="16"/>
      <c r="I247" s="17"/>
    </row>
    <row r="248">
      <c r="E248" s="16"/>
      <c r="F248" s="16"/>
      <c r="I248" s="17"/>
    </row>
    <row r="249">
      <c r="E249" s="16"/>
      <c r="F249" s="16"/>
      <c r="I249" s="17"/>
    </row>
    <row r="250">
      <c r="E250" s="16"/>
      <c r="F250" s="16"/>
      <c r="I250" s="17"/>
    </row>
    <row r="251">
      <c r="E251" s="16"/>
      <c r="F251" s="16"/>
      <c r="I251" s="17"/>
    </row>
    <row r="252">
      <c r="E252" s="16"/>
      <c r="F252" s="16"/>
      <c r="I252" s="17"/>
    </row>
    <row r="253">
      <c r="E253" s="16"/>
      <c r="F253" s="16"/>
      <c r="I253" s="17"/>
    </row>
    <row r="254">
      <c r="E254" s="16"/>
      <c r="F254" s="16"/>
      <c r="I254" s="17"/>
    </row>
    <row r="255">
      <c r="E255" s="16"/>
      <c r="F255" s="16"/>
      <c r="I255" s="17"/>
    </row>
    <row r="256">
      <c r="E256" s="16"/>
      <c r="F256" s="16"/>
      <c r="I256" s="17"/>
    </row>
    <row r="257">
      <c r="E257" s="16"/>
      <c r="F257" s="16"/>
      <c r="I257" s="17"/>
    </row>
    <row r="258">
      <c r="E258" s="16"/>
      <c r="F258" s="16"/>
      <c r="I258" s="17"/>
    </row>
    <row r="259">
      <c r="E259" s="16"/>
      <c r="F259" s="16"/>
      <c r="I259" s="17"/>
    </row>
    <row r="260">
      <c r="E260" s="16"/>
      <c r="F260" s="16"/>
      <c r="I260" s="17"/>
    </row>
    <row r="261">
      <c r="E261" s="16"/>
      <c r="F261" s="16"/>
      <c r="I261" s="17"/>
    </row>
    <row r="262">
      <c r="E262" s="16"/>
      <c r="F262" s="16"/>
      <c r="I262" s="17"/>
    </row>
    <row r="263">
      <c r="E263" s="16"/>
      <c r="F263" s="16"/>
      <c r="I263" s="17"/>
    </row>
    <row r="264">
      <c r="E264" s="16"/>
      <c r="F264" s="16"/>
      <c r="I264" s="17"/>
    </row>
    <row r="265">
      <c r="E265" s="16"/>
      <c r="F265" s="16"/>
      <c r="I265" s="17"/>
    </row>
    <row r="266">
      <c r="E266" s="16"/>
      <c r="F266" s="16"/>
      <c r="I266" s="17"/>
    </row>
    <row r="267">
      <c r="E267" s="16"/>
      <c r="F267" s="16"/>
      <c r="I267" s="17"/>
    </row>
    <row r="268">
      <c r="E268" s="16"/>
      <c r="F268" s="16"/>
      <c r="I268" s="17"/>
    </row>
    <row r="269">
      <c r="E269" s="16"/>
      <c r="F269" s="16"/>
      <c r="I269" s="17"/>
    </row>
    <row r="270">
      <c r="E270" s="16"/>
      <c r="F270" s="16"/>
      <c r="I270" s="17"/>
    </row>
    <row r="271">
      <c r="E271" s="16"/>
      <c r="F271" s="16"/>
      <c r="I271" s="17"/>
    </row>
    <row r="272">
      <c r="E272" s="16"/>
      <c r="F272" s="16"/>
      <c r="I272" s="17"/>
    </row>
    <row r="273">
      <c r="E273" s="16"/>
      <c r="F273" s="16"/>
      <c r="I273" s="17"/>
    </row>
    <row r="274">
      <c r="E274" s="16"/>
      <c r="F274" s="16"/>
      <c r="I274" s="17"/>
    </row>
    <row r="275">
      <c r="E275" s="16"/>
      <c r="F275" s="16"/>
      <c r="I275" s="17"/>
    </row>
    <row r="276">
      <c r="E276" s="16"/>
      <c r="F276" s="16"/>
      <c r="I276" s="17"/>
    </row>
    <row r="277">
      <c r="E277" s="16"/>
      <c r="F277" s="16"/>
      <c r="I277" s="17"/>
    </row>
    <row r="278">
      <c r="E278" s="16"/>
      <c r="F278" s="16"/>
      <c r="I278" s="17"/>
    </row>
    <row r="279">
      <c r="E279" s="16"/>
      <c r="F279" s="16"/>
      <c r="I279" s="17"/>
    </row>
    <row r="280">
      <c r="E280" s="16"/>
      <c r="F280" s="16"/>
      <c r="I280" s="17"/>
    </row>
    <row r="281">
      <c r="E281" s="16"/>
      <c r="F281" s="16"/>
      <c r="I281" s="17"/>
    </row>
    <row r="282">
      <c r="E282" s="16"/>
      <c r="F282" s="16"/>
      <c r="I282" s="17"/>
    </row>
    <row r="283">
      <c r="E283" s="16"/>
      <c r="F283" s="16"/>
      <c r="I283" s="17"/>
    </row>
    <row r="284">
      <c r="E284" s="16"/>
      <c r="F284" s="16"/>
      <c r="I284" s="17"/>
    </row>
    <row r="285">
      <c r="E285" s="16"/>
      <c r="F285" s="16"/>
      <c r="I285" s="17"/>
    </row>
    <row r="286">
      <c r="E286" s="16"/>
      <c r="F286" s="16"/>
      <c r="I286" s="17"/>
    </row>
    <row r="287">
      <c r="E287" s="16"/>
      <c r="F287" s="16"/>
      <c r="I287" s="17"/>
    </row>
    <row r="288">
      <c r="E288" s="16"/>
      <c r="F288" s="16"/>
      <c r="I288" s="17"/>
    </row>
    <row r="289">
      <c r="E289" s="16"/>
      <c r="F289" s="16"/>
      <c r="I289" s="17"/>
    </row>
    <row r="290">
      <c r="E290" s="16"/>
      <c r="F290" s="16"/>
      <c r="I290" s="17"/>
    </row>
    <row r="291">
      <c r="E291" s="16"/>
      <c r="F291" s="16"/>
      <c r="I291" s="17"/>
    </row>
    <row r="292">
      <c r="E292" s="16"/>
      <c r="F292" s="16"/>
      <c r="I292" s="17"/>
    </row>
    <row r="293">
      <c r="E293" s="16"/>
      <c r="F293" s="16"/>
      <c r="I293" s="17"/>
    </row>
    <row r="294">
      <c r="E294" s="16"/>
      <c r="F294" s="16"/>
      <c r="I294" s="17"/>
    </row>
    <row r="295">
      <c r="E295" s="16"/>
      <c r="F295" s="16"/>
      <c r="I295" s="17"/>
    </row>
    <row r="296">
      <c r="E296" s="16"/>
      <c r="F296" s="16"/>
      <c r="I296" s="17"/>
    </row>
    <row r="297">
      <c r="E297" s="16"/>
      <c r="F297" s="16"/>
      <c r="I297" s="17"/>
    </row>
    <row r="298">
      <c r="E298" s="16"/>
      <c r="F298" s="16"/>
      <c r="I298" s="17"/>
    </row>
    <row r="299">
      <c r="E299" s="16"/>
      <c r="F299" s="16"/>
      <c r="I299" s="17"/>
    </row>
    <row r="300">
      <c r="E300" s="16"/>
      <c r="F300" s="16"/>
      <c r="I300" s="17"/>
    </row>
    <row r="301">
      <c r="E301" s="16"/>
      <c r="F301" s="16"/>
      <c r="I301" s="17"/>
    </row>
    <row r="302">
      <c r="E302" s="16"/>
      <c r="F302" s="16"/>
      <c r="I302" s="17"/>
    </row>
    <row r="303">
      <c r="E303" s="16"/>
      <c r="F303" s="16"/>
      <c r="I303" s="17"/>
    </row>
    <row r="304">
      <c r="E304" s="16"/>
      <c r="F304" s="16"/>
      <c r="I304" s="17"/>
    </row>
    <row r="305">
      <c r="E305" s="16"/>
      <c r="F305" s="16"/>
      <c r="I305" s="17"/>
    </row>
    <row r="306">
      <c r="E306" s="16"/>
      <c r="F306" s="16"/>
      <c r="I306" s="17"/>
    </row>
    <row r="307">
      <c r="E307" s="16"/>
      <c r="F307" s="16"/>
      <c r="I307" s="17"/>
    </row>
    <row r="308">
      <c r="E308" s="16"/>
      <c r="F308" s="16"/>
      <c r="I308" s="17"/>
    </row>
    <row r="309">
      <c r="E309" s="16"/>
      <c r="F309" s="16"/>
      <c r="I309" s="17"/>
    </row>
    <row r="310">
      <c r="E310" s="16"/>
      <c r="F310" s="16"/>
      <c r="I310" s="17"/>
    </row>
    <row r="311">
      <c r="E311" s="16"/>
      <c r="F311" s="16"/>
      <c r="I311" s="17"/>
    </row>
    <row r="312">
      <c r="E312" s="16"/>
      <c r="F312" s="16"/>
      <c r="I312" s="17"/>
    </row>
    <row r="313">
      <c r="E313" s="16"/>
      <c r="F313" s="16"/>
      <c r="I313" s="17"/>
    </row>
    <row r="314">
      <c r="E314" s="16"/>
      <c r="F314" s="16"/>
      <c r="I314" s="17"/>
    </row>
    <row r="315">
      <c r="E315" s="16"/>
      <c r="F315" s="16"/>
      <c r="I315" s="17"/>
    </row>
    <row r="316">
      <c r="E316" s="16"/>
      <c r="F316" s="16"/>
      <c r="I316" s="17"/>
    </row>
    <row r="317">
      <c r="E317" s="16"/>
      <c r="F317" s="16"/>
      <c r="I317" s="17"/>
    </row>
    <row r="318">
      <c r="E318" s="16"/>
      <c r="F318" s="16"/>
      <c r="I318" s="17"/>
    </row>
    <row r="319">
      <c r="E319" s="16"/>
      <c r="F319" s="16"/>
      <c r="I319" s="17"/>
    </row>
    <row r="320">
      <c r="E320" s="16"/>
      <c r="F320" s="16"/>
      <c r="I320" s="17"/>
    </row>
    <row r="321">
      <c r="E321" s="16"/>
      <c r="F321" s="16"/>
      <c r="I321" s="17"/>
    </row>
    <row r="322">
      <c r="E322" s="16"/>
      <c r="F322" s="16"/>
      <c r="I322" s="17"/>
    </row>
    <row r="323">
      <c r="E323" s="16"/>
      <c r="F323" s="16"/>
      <c r="I323" s="17"/>
    </row>
    <row r="324">
      <c r="E324" s="16"/>
      <c r="F324" s="16"/>
      <c r="I324" s="17"/>
    </row>
    <row r="325">
      <c r="E325" s="16"/>
      <c r="F325" s="16"/>
      <c r="I325" s="17"/>
    </row>
    <row r="326">
      <c r="E326" s="16"/>
      <c r="F326" s="16"/>
      <c r="I326" s="17"/>
    </row>
    <row r="327">
      <c r="E327" s="16"/>
      <c r="F327" s="16"/>
      <c r="I327" s="17"/>
    </row>
    <row r="328">
      <c r="E328" s="16"/>
      <c r="F328" s="16"/>
      <c r="I328" s="17"/>
    </row>
    <row r="329">
      <c r="E329" s="16"/>
      <c r="F329" s="16"/>
      <c r="I329" s="17"/>
    </row>
    <row r="330">
      <c r="E330" s="16"/>
      <c r="F330" s="16"/>
      <c r="I330" s="17"/>
    </row>
    <row r="331">
      <c r="E331" s="16"/>
      <c r="F331" s="16"/>
      <c r="I331" s="17"/>
    </row>
    <row r="332">
      <c r="E332" s="16"/>
      <c r="F332" s="16"/>
      <c r="I332" s="17"/>
    </row>
    <row r="333">
      <c r="E333" s="16"/>
      <c r="F333" s="16"/>
      <c r="I333" s="17"/>
    </row>
    <row r="334">
      <c r="E334" s="16"/>
      <c r="F334" s="16"/>
      <c r="I334" s="17"/>
    </row>
    <row r="335">
      <c r="E335" s="16"/>
      <c r="F335" s="16"/>
      <c r="I335" s="17"/>
    </row>
    <row r="336">
      <c r="E336" s="16"/>
      <c r="F336" s="16"/>
      <c r="I336" s="17"/>
    </row>
    <row r="337">
      <c r="E337" s="16"/>
      <c r="F337" s="16"/>
      <c r="I337" s="17"/>
    </row>
    <row r="338">
      <c r="E338" s="16"/>
      <c r="F338" s="16"/>
      <c r="I338" s="17"/>
    </row>
    <row r="339">
      <c r="E339" s="16"/>
      <c r="F339" s="16"/>
      <c r="I339" s="17"/>
    </row>
    <row r="340">
      <c r="E340" s="16"/>
      <c r="F340" s="16"/>
      <c r="I340" s="17"/>
    </row>
    <row r="341">
      <c r="E341" s="16"/>
      <c r="F341" s="16"/>
      <c r="I341" s="17"/>
    </row>
    <row r="342">
      <c r="E342" s="16"/>
      <c r="F342" s="16"/>
      <c r="I342" s="17"/>
    </row>
    <row r="343">
      <c r="E343" s="16"/>
      <c r="F343" s="16"/>
      <c r="I343" s="17"/>
    </row>
    <row r="344">
      <c r="E344" s="16"/>
      <c r="F344" s="16"/>
      <c r="I344" s="17"/>
    </row>
    <row r="345">
      <c r="E345" s="16"/>
      <c r="F345" s="16"/>
      <c r="I345" s="17"/>
    </row>
    <row r="346">
      <c r="E346" s="16"/>
      <c r="F346" s="16"/>
      <c r="I346" s="17"/>
    </row>
    <row r="347">
      <c r="E347" s="16"/>
      <c r="F347" s="16"/>
      <c r="I347" s="17"/>
    </row>
    <row r="348">
      <c r="E348" s="16"/>
      <c r="F348" s="16"/>
      <c r="I348" s="17"/>
    </row>
    <row r="349">
      <c r="E349" s="16"/>
      <c r="F349" s="16"/>
      <c r="I349" s="17"/>
    </row>
    <row r="350">
      <c r="E350" s="16"/>
      <c r="F350" s="16"/>
      <c r="I350" s="17"/>
    </row>
    <row r="351">
      <c r="E351" s="16"/>
      <c r="F351" s="16"/>
      <c r="I351" s="17"/>
    </row>
    <row r="352">
      <c r="E352" s="16"/>
      <c r="F352" s="16"/>
      <c r="I352" s="17"/>
    </row>
    <row r="353">
      <c r="E353" s="16"/>
      <c r="F353" s="16"/>
      <c r="I353" s="17"/>
    </row>
    <row r="354">
      <c r="E354" s="16"/>
      <c r="F354" s="16"/>
      <c r="I354" s="17"/>
    </row>
    <row r="355">
      <c r="E355" s="16"/>
      <c r="F355" s="16"/>
      <c r="I355" s="17"/>
    </row>
    <row r="356">
      <c r="E356" s="16"/>
      <c r="F356" s="16"/>
      <c r="I356" s="17"/>
    </row>
    <row r="357">
      <c r="E357" s="16"/>
      <c r="F357" s="16"/>
      <c r="I357" s="17"/>
    </row>
    <row r="358">
      <c r="E358" s="16"/>
      <c r="F358" s="16"/>
      <c r="I358" s="17"/>
    </row>
    <row r="359">
      <c r="E359" s="16"/>
      <c r="F359" s="16"/>
      <c r="I359" s="17"/>
    </row>
    <row r="360">
      <c r="E360" s="16"/>
      <c r="F360" s="16"/>
      <c r="I360" s="17"/>
    </row>
    <row r="361">
      <c r="E361" s="16"/>
      <c r="F361" s="16"/>
      <c r="I361" s="17"/>
    </row>
    <row r="362">
      <c r="E362" s="16"/>
      <c r="F362" s="16"/>
      <c r="I362" s="17"/>
    </row>
    <row r="363">
      <c r="E363" s="16"/>
      <c r="F363" s="16"/>
      <c r="I363" s="17"/>
    </row>
    <row r="364">
      <c r="E364" s="16"/>
      <c r="F364" s="16"/>
      <c r="I364" s="17"/>
    </row>
    <row r="365">
      <c r="E365" s="16"/>
      <c r="F365" s="16"/>
      <c r="I365" s="17"/>
    </row>
    <row r="366">
      <c r="E366" s="16"/>
      <c r="F366" s="16"/>
      <c r="I366" s="17"/>
    </row>
    <row r="367">
      <c r="E367" s="16"/>
      <c r="F367" s="16"/>
      <c r="I367" s="17"/>
    </row>
    <row r="368">
      <c r="E368" s="16"/>
      <c r="F368" s="16"/>
      <c r="I368" s="17"/>
    </row>
    <row r="369">
      <c r="E369" s="16"/>
      <c r="F369" s="16"/>
      <c r="I369" s="17"/>
    </row>
    <row r="370">
      <c r="E370" s="16"/>
      <c r="F370" s="16"/>
      <c r="I370" s="17"/>
    </row>
    <row r="371">
      <c r="E371" s="16"/>
      <c r="F371" s="16"/>
      <c r="I371" s="17"/>
    </row>
    <row r="372">
      <c r="E372" s="16"/>
      <c r="F372" s="16"/>
      <c r="I372" s="17"/>
    </row>
    <row r="373">
      <c r="E373" s="16"/>
      <c r="F373" s="16"/>
      <c r="I373" s="17"/>
    </row>
    <row r="374">
      <c r="E374" s="16"/>
      <c r="F374" s="16"/>
      <c r="I374" s="17"/>
    </row>
    <row r="375">
      <c r="E375" s="16"/>
      <c r="F375" s="16"/>
      <c r="I375" s="17"/>
    </row>
    <row r="376">
      <c r="E376" s="16"/>
      <c r="F376" s="16"/>
      <c r="I376" s="17"/>
    </row>
    <row r="377">
      <c r="E377" s="16"/>
      <c r="F377" s="16"/>
      <c r="I377" s="17"/>
    </row>
    <row r="378">
      <c r="E378" s="16"/>
      <c r="F378" s="16"/>
      <c r="I378" s="17"/>
    </row>
    <row r="379">
      <c r="E379" s="16"/>
      <c r="F379" s="16"/>
      <c r="I379" s="17"/>
    </row>
    <row r="380">
      <c r="E380" s="16"/>
      <c r="F380" s="16"/>
      <c r="I380" s="17"/>
    </row>
    <row r="381">
      <c r="E381" s="16"/>
      <c r="F381" s="16"/>
      <c r="I381" s="17"/>
    </row>
    <row r="382">
      <c r="E382" s="16"/>
      <c r="F382" s="16"/>
      <c r="I382" s="17"/>
    </row>
    <row r="383">
      <c r="E383" s="16"/>
      <c r="F383" s="16"/>
      <c r="I383" s="17"/>
    </row>
    <row r="384">
      <c r="E384" s="16"/>
      <c r="F384" s="16"/>
      <c r="I384" s="17"/>
    </row>
    <row r="385">
      <c r="E385" s="16"/>
      <c r="F385" s="16"/>
      <c r="I385" s="17"/>
    </row>
    <row r="386">
      <c r="E386" s="16"/>
      <c r="F386" s="16"/>
      <c r="I386" s="17"/>
    </row>
    <row r="387">
      <c r="E387" s="16"/>
      <c r="F387" s="16"/>
      <c r="I387" s="17"/>
    </row>
    <row r="388">
      <c r="E388" s="16"/>
      <c r="F388" s="16"/>
      <c r="I388" s="17"/>
    </row>
    <row r="389">
      <c r="E389" s="16"/>
      <c r="F389" s="16"/>
      <c r="I389" s="17"/>
    </row>
    <row r="390">
      <c r="E390" s="16"/>
      <c r="F390" s="16"/>
      <c r="I390" s="17"/>
    </row>
    <row r="391">
      <c r="E391" s="16"/>
      <c r="F391" s="16"/>
      <c r="I391" s="17"/>
    </row>
    <row r="392">
      <c r="E392" s="16"/>
      <c r="F392" s="16"/>
      <c r="I392" s="17"/>
    </row>
    <row r="393">
      <c r="E393" s="16"/>
      <c r="F393" s="16"/>
      <c r="I393" s="17"/>
    </row>
    <row r="394">
      <c r="E394" s="16"/>
      <c r="F394" s="16"/>
      <c r="I394" s="17"/>
    </row>
    <row r="395">
      <c r="E395" s="16"/>
      <c r="F395" s="16"/>
      <c r="I395" s="17"/>
    </row>
    <row r="396">
      <c r="E396" s="16"/>
      <c r="F396" s="16"/>
      <c r="I396" s="17"/>
    </row>
    <row r="397">
      <c r="E397" s="16"/>
      <c r="F397" s="16"/>
      <c r="I397" s="17"/>
    </row>
    <row r="398">
      <c r="E398" s="16"/>
      <c r="F398" s="16"/>
      <c r="I398" s="17"/>
    </row>
    <row r="399">
      <c r="E399" s="16"/>
      <c r="F399" s="16"/>
      <c r="I399" s="17"/>
    </row>
    <row r="400">
      <c r="E400" s="16"/>
      <c r="F400" s="16"/>
      <c r="I400" s="17"/>
    </row>
    <row r="401">
      <c r="E401" s="16"/>
      <c r="F401" s="16"/>
      <c r="I401" s="17"/>
    </row>
    <row r="402">
      <c r="E402" s="16"/>
      <c r="F402" s="16"/>
      <c r="I402" s="17"/>
    </row>
    <row r="403">
      <c r="E403" s="16"/>
      <c r="F403" s="16"/>
      <c r="I403" s="17"/>
    </row>
    <row r="404">
      <c r="E404" s="16"/>
      <c r="F404" s="16"/>
      <c r="I404" s="17"/>
    </row>
    <row r="405">
      <c r="E405" s="16"/>
      <c r="F405" s="16"/>
      <c r="I405" s="17"/>
    </row>
    <row r="406">
      <c r="E406" s="16"/>
      <c r="F406" s="16"/>
      <c r="I406" s="17"/>
    </row>
    <row r="407">
      <c r="E407" s="16"/>
      <c r="F407" s="16"/>
      <c r="I407" s="17"/>
    </row>
    <row r="408">
      <c r="E408" s="16"/>
      <c r="F408" s="16"/>
      <c r="I408" s="17"/>
    </row>
    <row r="409">
      <c r="E409" s="16"/>
      <c r="F409" s="16"/>
      <c r="I409" s="17"/>
    </row>
    <row r="410">
      <c r="E410" s="16"/>
      <c r="F410" s="16"/>
      <c r="I410" s="17"/>
    </row>
    <row r="411">
      <c r="E411" s="16"/>
      <c r="F411" s="16"/>
      <c r="I411" s="17"/>
    </row>
    <row r="412">
      <c r="E412" s="16"/>
      <c r="F412" s="16"/>
      <c r="I412" s="17"/>
    </row>
    <row r="413">
      <c r="E413" s="16"/>
      <c r="F413" s="16"/>
      <c r="I413" s="17"/>
    </row>
    <row r="414">
      <c r="E414" s="16"/>
      <c r="F414" s="16"/>
      <c r="I414" s="17"/>
    </row>
    <row r="415">
      <c r="E415" s="16"/>
      <c r="F415" s="16"/>
      <c r="I415" s="17"/>
    </row>
    <row r="416">
      <c r="E416" s="16"/>
      <c r="F416" s="16"/>
      <c r="I416" s="17"/>
    </row>
    <row r="417">
      <c r="E417" s="16"/>
      <c r="F417" s="16"/>
      <c r="I417" s="17"/>
    </row>
    <row r="418">
      <c r="E418" s="16"/>
      <c r="F418" s="16"/>
      <c r="I418" s="17"/>
    </row>
    <row r="419">
      <c r="E419" s="16"/>
      <c r="F419" s="16"/>
      <c r="I419" s="17"/>
    </row>
    <row r="420">
      <c r="E420" s="16"/>
      <c r="F420" s="16"/>
      <c r="I420" s="17"/>
    </row>
    <row r="421">
      <c r="E421" s="16"/>
      <c r="F421" s="16"/>
      <c r="I421" s="17"/>
    </row>
    <row r="422">
      <c r="E422" s="16"/>
      <c r="F422" s="16"/>
      <c r="I422" s="17"/>
    </row>
    <row r="423">
      <c r="E423" s="16"/>
      <c r="F423" s="16"/>
      <c r="I423" s="17"/>
    </row>
    <row r="424">
      <c r="E424" s="16"/>
      <c r="F424" s="16"/>
      <c r="I424" s="17"/>
    </row>
    <row r="425">
      <c r="E425" s="16"/>
      <c r="F425" s="16"/>
      <c r="I425" s="17"/>
    </row>
    <row r="426">
      <c r="E426" s="16"/>
      <c r="F426" s="16"/>
      <c r="I426" s="17"/>
    </row>
    <row r="427">
      <c r="E427" s="16"/>
      <c r="F427" s="16"/>
      <c r="I427" s="17"/>
    </row>
    <row r="428">
      <c r="E428" s="16"/>
      <c r="F428" s="16"/>
      <c r="I428" s="17"/>
    </row>
    <row r="429">
      <c r="E429" s="16"/>
      <c r="F429" s="16"/>
      <c r="I429" s="17"/>
    </row>
    <row r="430">
      <c r="E430" s="16"/>
      <c r="F430" s="16"/>
      <c r="I430" s="17"/>
    </row>
    <row r="431">
      <c r="E431" s="16"/>
      <c r="F431" s="16"/>
      <c r="I431" s="17"/>
    </row>
    <row r="432">
      <c r="E432" s="16"/>
      <c r="F432" s="16"/>
      <c r="I432" s="17"/>
    </row>
    <row r="433">
      <c r="E433" s="16"/>
      <c r="F433" s="16"/>
      <c r="I433" s="17"/>
    </row>
    <row r="434">
      <c r="E434" s="16"/>
      <c r="F434" s="16"/>
      <c r="I434" s="17"/>
    </row>
    <row r="435">
      <c r="E435" s="16"/>
      <c r="F435" s="16"/>
      <c r="I435" s="17"/>
    </row>
    <row r="436">
      <c r="E436" s="16"/>
      <c r="F436" s="16"/>
      <c r="I436" s="17"/>
    </row>
    <row r="437">
      <c r="E437" s="16"/>
      <c r="F437" s="16"/>
      <c r="I437" s="17"/>
    </row>
    <row r="438">
      <c r="E438" s="16"/>
      <c r="F438" s="16"/>
      <c r="I438" s="17"/>
    </row>
    <row r="439">
      <c r="E439" s="16"/>
      <c r="F439" s="16"/>
      <c r="I439" s="17"/>
    </row>
    <row r="440">
      <c r="E440" s="16"/>
      <c r="F440" s="16"/>
      <c r="I440" s="17"/>
    </row>
    <row r="441">
      <c r="E441" s="16"/>
      <c r="F441" s="16"/>
      <c r="I441" s="17"/>
    </row>
    <row r="442">
      <c r="E442" s="16"/>
      <c r="F442" s="16"/>
      <c r="I442" s="17"/>
    </row>
    <row r="443">
      <c r="E443" s="16"/>
      <c r="F443" s="16"/>
      <c r="I443" s="17"/>
    </row>
    <row r="444">
      <c r="E444" s="16"/>
      <c r="F444" s="16"/>
      <c r="I444" s="17"/>
    </row>
    <row r="445">
      <c r="E445" s="16"/>
      <c r="F445" s="16"/>
      <c r="I445" s="17"/>
    </row>
    <row r="446">
      <c r="E446" s="16"/>
      <c r="F446" s="16"/>
      <c r="I446" s="17"/>
    </row>
    <row r="447">
      <c r="E447" s="16"/>
      <c r="F447" s="16"/>
      <c r="I447" s="17"/>
    </row>
    <row r="448">
      <c r="E448" s="16"/>
      <c r="F448" s="16"/>
      <c r="I448" s="17"/>
    </row>
    <row r="449">
      <c r="E449" s="16"/>
      <c r="F449" s="16"/>
      <c r="I449" s="17"/>
    </row>
    <row r="450">
      <c r="E450" s="16"/>
      <c r="F450" s="16"/>
      <c r="I450" s="17"/>
    </row>
    <row r="451">
      <c r="E451" s="16"/>
      <c r="F451" s="16"/>
      <c r="I451" s="17"/>
    </row>
    <row r="452">
      <c r="E452" s="16"/>
      <c r="F452" s="16"/>
      <c r="I452" s="17"/>
    </row>
    <row r="453">
      <c r="E453" s="16"/>
      <c r="F453" s="16"/>
      <c r="I453" s="17"/>
    </row>
    <row r="454">
      <c r="E454" s="16"/>
      <c r="F454" s="16"/>
      <c r="I454" s="17"/>
    </row>
    <row r="455">
      <c r="E455" s="16"/>
      <c r="F455" s="16"/>
      <c r="I455" s="17"/>
    </row>
    <row r="456">
      <c r="E456" s="16"/>
      <c r="F456" s="16"/>
      <c r="I456" s="17"/>
    </row>
    <row r="457">
      <c r="E457" s="16"/>
      <c r="F457" s="16"/>
      <c r="I457" s="17"/>
    </row>
    <row r="458">
      <c r="E458" s="16"/>
      <c r="F458" s="16"/>
      <c r="I458" s="17"/>
    </row>
    <row r="459">
      <c r="E459" s="16"/>
      <c r="F459" s="16"/>
      <c r="I459" s="17"/>
    </row>
    <row r="460">
      <c r="E460" s="16"/>
      <c r="F460" s="16"/>
      <c r="I460" s="17"/>
    </row>
    <row r="461">
      <c r="E461" s="16"/>
      <c r="F461" s="16"/>
      <c r="I461" s="17"/>
    </row>
    <row r="462">
      <c r="E462" s="16"/>
      <c r="F462" s="16"/>
      <c r="I462" s="17"/>
    </row>
    <row r="463">
      <c r="E463" s="16"/>
      <c r="F463" s="16"/>
      <c r="I463" s="17"/>
    </row>
    <row r="464">
      <c r="E464" s="16"/>
      <c r="F464" s="16"/>
      <c r="I464" s="17"/>
    </row>
    <row r="465">
      <c r="E465" s="16"/>
      <c r="F465" s="16"/>
      <c r="I465" s="17"/>
    </row>
    <row r="466">
      <c r="E466" s="16"/>
      <c r="F466" s="16"/>
      <c r="I466" s="17"/>
    </row>
    <row r="467">
      <c r="E467" s="16"/>
      <c r="F467" s="16"/>
      <c r="I467" s="17"/>
    </row>
    <row r="468">
      <c r="E468" s="16"/>
      <c r="F468" s="16"/>
      <c r="I468" s="17"/>
    </row>
    <row r="469">
      <c r="E469" s="16"/>
      <c r="F469" s="16"/>
      <c r="I469" s="17"/>
    </row>
    <row r="470">
      <c r="E470" s="16"/>
      <c r="F470" s="16"/>
      <c r="I470" s="17"/>
    </row>
    <row r="471">
      <c r="E471" s="16"/>
      <c r="F471" s="16"/>
      <c r="I471" s="17"/>
    </row>
    <row r="472">
      <c r="E472" s="16"/>
      <c r="F472" s="16"/>
      <c r="I472" s="17"/>
    </row>
    <row r="473">
      <c r="E473" s="16"/>
      <c r="F473" s="16"/>
      <c r="I473" s="17"/>
    </row>
    <row r="474">
      <c r="E474" s="16"/>
      <c r="F474" s="16"/>
      <c r="I474" s="17"/>
    </row>
    <row r="475">
      <c r="E475" s="16"/>
      <c r="F475" s="16"/>
      <c r="I475" s="17"/>
    </row>
    <row r="476">
      <c r="E476" s="16"/>
      <c r="F476" s="16"/>
      <c r="I476" s="17"/>
    </row>
    <row r="477">
      <c r="E477" s="16"/>
      <c r="F477" s="16"/>
      <c r="I477" s="17"/>
    </row>
    <row r="478">
      <c r="E478" s="16"/>
      <c r="F478" s="16"/>
      <c r="I478" s="17"/>
    </row>
    <row r="479">
      <c r="E479" s="16"/>
      <c r="F479" s="16"/>
      <c r="I479" s="17"/>
    </row>
    <row r="480">
      <c r="E480" s="16"/>
      <c r="F480" s="16"/>
      <c r="I480" s="17"/>
    </row>
    <row r="481">
      <c r="E481" s="16"/>
      <c r="F481" s="16"/>
      <c r="I481" s="17"/>
    </row>
    <row r="482">
      <c r="E482" s="16"/>
      <c r="F482" s="16"/>
      <c r="I482" s="17"/>
    </row>
    <row r="483">
      <c r="E483" s="16"/>
      <c r="F483" s="16"/>
      <c r="I483" s="17"/>
    </row>
    <row r="484">
      <c r="E484" s="16"/>
      <c r="F484" s="16"/>
      <c r="I484" s="17"/>
    </row>
    <row r="485">
      <c r="E485" s="16"/>
      <c r="F485" s="16"/>
      <c r="I485" s="17"/>
    </row>
    <row r="486">
      <c r="E486" s="16"/>
      <c r="F486" s="16"/>
      <c r="I486" s="17"/>
    </row>
    <row r="487">
      <c r="E487" s="16"/>
      <c r="F487" s="16"/>
      <c r="I487" s="17"/>
    </row>
    <row r="488">
      <c r="E488" s="16"/>
      <c r="F488" s="16"/>
      <c r="I488" s="17"/>
    </row>
    <row r="489">
      <c r="E489" s="16"/>
      <c r="F489" s="16"/>
      <c r="I489" s="17"/>
    </row>
    <row r="490">
      <c r="E490" s="16"/>
      <c r="F490" s="16"/>
      <c r="I490" s="17"/>
    </row>
    <row r="491">
      <c r="E491" s="16"/>
      <c r="F491" s="16"/>
      <c r="I491" s="17"/>
    </row>
    <row r="492">
      <c r="E492" s="16"/>
      <c r="F492" s="16"/>
      <c r="I492" s="17"/>
    </row>
    <row r="493">
      <c r="E493" s="16"/>
      <c r="F493" s="16"/>
      <c r="I493" s="17"/>
    </row>
    <row r="494">
      <c r="E494" s="16"/>
      <c r="F494" s="16"/>
      <c r="I494" s="17"/>
    </row>
    <row r="495">
      <c r="E495" s="16"/>
      <c r="F495" s="16"/>
      <c r="I495" s="17"/>
    </row>
    <row r="496">
      <c r="E496" s="16"/>
      <c r="F496" s="16"/>
      <c r="I496" s="17"/>
    </row>
    <row r="497">
      <c r="E497" s="16"/>
      <c r="F497" s="16"/>
      <c r="I497" s="17"/>
    </row>
    <row r="498">
      <c r="E498" s="16"/>
      <c r="F498" s="16"/>
      <c r="I498" s="17"/>
    </row>
    <row r="499">
      <c r="E499" s="16"/>
      <c r="F499" s="16"/>
      <c r="I499" s="17"/>
    </row>
    <row r="500">
      <c r="E500" s="16"/>
      <c r="F500" s="16"/>
      <c r="I500" s="17"/>
    </row>
    <row r="501">
      <c r="E501" s="16"/>
      <c r="F501" s="16"/>
      <c r="I501" s="17"/>
    </row>
    <row r="502">
      <c r="E502" s="16"/>
      <c r="F502" s="16"/>
      <c r="I502" s="17"/>
    </row>
    <row r="503">
      <c r="E503" s="16"/>
      <c r="F503" s="16"/>
      <c r="I503" s="17"/>
    </row>
    <row r="504">
      <c r="E504" s="16"/>
      <c r="F504" s="16"/>
      <c r="I504" s="17"/>
    </row>
    <row r="505">
      <c r="E505" s="16"/>
      <c r="F505" s="16"/>
      <c r="I505" s="17"/>
    </row>
    <row r="506">
      <c r="E506" s="16"/>
      <c r="F506" s="16"/>
      <c r="I506" s="17"/>
    </row>
    <row r="507">
      <c r="E507" s="16"/>
      <c r="F507" s="16"/>
      <c r="I507" s="17"/>
    </row>
    <row r="508">
      <c r="E508" s="16"/>
      <c r="F508" s="16"/>
      <c r="I508" s="17"/>
    </row>
    <row r="509">
      <c r="E509" s="16"/>
      <c r="F509" s="16"/>
      <c r="I509" s="17"/>
    </row>
    <row r="510">
      <c r="E510" s="16"/>
      <c r="F510" s="16"/>
      <c r="I510" s="17"/>
    </row>
    <row r="511">
      <c r="E511" s="16"/>
      <c r="F511" s="16"/>
      <c r="I511" s="17"/>
    </row>
    <row r="512">
      <c r="E512" s="16"/>
      <c r="F512" s="16"/>
      <c r="I512" s="17"/>
    </row>
    <row r="513">
      <c r="E513" s="16"/>
      <c r="F513" s="16"/>
      <c r="I513" s="17"/>
    </row>
    <row r="514">
      <c r="E514" s="16"/>
      <c r="F514" s="16"/>
      <c r="I514" s="17"/>
    </row>
    <row r="515">
      <c r="E515" s="16"/>
      <c r="F515" s="16"/>
      <c r="I515" s="17"/>
    </row>
    <row r="516">
      <c r="E516" s="16"/>
      <c r="F516" s="16"/>
      <c r="I516" s="17"/>
    </row>
    <row r="517">
      <c r="E517" s="16"/>
      <c r="F517" s="16"/>
      <c r="I517" s="17"/>
    </row>
    <row r="518">
      <c r="E518" s="16"/>
      <c r="F518" s="16"/>
      <c r="I518" s="17"/>
    </row>
    <row r="519">
      <c r="E519" s="16"/>
      <c r="F519" s="16"/>
      <c r="I519" s="17"/>
    </row>
    <row r="520">
      <c r="E520" s="16"/>
      <c r="F520" s="16"/>
      <c r="I520" s="17"/>
    </row>
    <row r="521">
      <c r="E521" s="16"/>
      <c r="F521" s="16"/>
      <c r="I521" s="17"/>
    </row>
    <row r="522">
      <c r="E522" s="16"/>
      <c r="F522" s="16"/>
      <c r="I522" s="17"/>
    </row>
    <row r="523">
      <c r="E523" s="16"/>
      <c r="F523" s="16"/>
      <c r="I523" s="17"/>
    </row>
    <row r="524">
      <c r="E524" s="16"/>
      <c r="F524" s="16"/>
      <c r="I524" s="17"/>
    </row>
    <row r="525">
      <c r="E525" s="16"/>
      <c r="F525" s="16"/>
      <c r="I525" s="17"/>
    </row>
    <row r="526">
      <c r="E526" s="16"/>
      <c r="F526" s="16"/>
      <c r="I526" s="17"/>
    </row>
    <row r="527">
      <c r="E527" s="16"/>
      <c r="F527" s="16"/>
      <c r="I527" s="17"/>
    </row>
    <row r="528">
      <c r="E528" s="16"/>
      <c r="F528" s="16"/>
      <c r="I528" s="17"/>
    </row>
    <row r="529">
      <c r="E529" s="16"/>
      <c r="F529" s="16"/>
      <c r="I529" s="17"/>
    </row>
    <row r="530">
      <c r="E530" s="16"/>
      <c r="F530" s="16"/>
      <c r="I530" s="17"/>
    </row>
    <row r="531">
      <c r="E531" s="16"/>
      <c r="F531" s="16"/>
      <c r="I531" s="17"/>
    </row>
    <row r="532">
      <c r="E532" s="16"/>
      <c r="F532" s="16"/>
      <c r="I532" s="17"/>
    </row>
    <row r="533">
      <c r="E533" s="16"/>
      <c r="F533" s="16"/>
      <c r="I533" s="17"/>
    </row>
    <row r="534">
      <c r="E534" s="16"/>
      <c r="F534" s="16"/>
      <c r="I534" s="17"/>
    </row>
    <row r="535">
      <c r="E535" s="16"/>
      <c r="F535" s="16"/>
      <c r="I535" s="17"/>
    </row>
    <row r="536">
      <c r="E536" s="16"/>
      <c r="F536" s="16"/>
      <c r="I536" s="17"/>
    </row>
    <row r="537">
      <c r="E537" s="16"/>
      <c r="F537" s="16"/>
      <c r="I537" s="17"/>
    </row>
    <row r="538">
      <c r="E538" s="16"/>
      <c r="F538" s="16"/>
      <c r="I538" s="17"/>
    </row>
    <row r="539">
      <c r="E539" s="16"/>
      <c r="F539" s="16"/>
      <c r="I539" s="17"/>
    </row>
    <row r="540">
      <c r="E540" s="16"/>
      <c r="F540" s="16"/>
      <c r="I540" s="17"/>
    </row>
    <row r="541">
      <c r="E541" s="16"/>
      <c r="F541" s="16"/>
      <c r="I541" s="17"/>
    </row>
    <row r="542">
      <c r="E542" s="16"/>
      <c r="F542" s="16"/>
      <c r="I542" s="17"/>
    </row>
    <row r="543">
      <c r="E543" s="16"/>
      <c r="F543" s="16"/>
      <c r="I543" s="17"/>
    </row>
    <row r="544">
      <c r="E544" s="16"/>
      <c r="F544" s="16"/>
      <c r="I544" s="17"/>
    </row>
    <row r="545">
      <c r="E545" s="16"/>
      <c r="F545" s="16"/>
      <c r="I545" s="17"/>
    </row>
    <row r="546">
      <c r="E546" s="16"/>
      <c r="F546" s="16"/>
      <c r="I546" s="17"/>
    </row>
    <row r="547">
      <c r="E547" s="16"/>
      <c r="F547" s="16"/>
      <c r="I547" s="17"/>
    </row>
    <row r="548">
      <c r="E548" s="16"/>
      <c r="F548" s="16"/>
      <c r="I548" s="17"/>
    </row>
    <row r="549">
      <c r="E549" s="16"/>
      <c r="F549" s="16"/>
      <c r="I549" s="17"/>
    </row>
    <row r="550">
      <c r="E550" s="16"/>
      <c r="F550" s="16"/>
      <c r="I550" s="17"/>
    </row>
    <row r="551">
      <c r="E551" s="16"/>
      <c r="F551" s="16"/>
      <c r="I551" s="17"/>
    </row>
    <row r="552">
      <c r="E552" s="16"/>
      <c r="F552" s="16"/>
      <c r="I552" s="17"/>
    </row>
    <row r="553">
      <c r="E553" s="16"/>
      <c r="F553" s="16"/>
      <c r="I553" s="17"/>
    </row>
    <row r="554">
      <c r="E554" s="16"/>
      <c r="F554" s="16"/>
      <c r="I554" s="17"/>
    </row>
    <row r="555">
      <c r="E555" s="16"/>
      <c r="F555" s="16"/>
      <c r="I555" s="17"/>
    </row>
    <row r="556">
      <c r="E556" s="16"/>
      <c r="F556" s="16"/>
      <c r="I556" s="17"/>
    </row>
    <row r="557">
      <c r="E557" s="16"/>
      <c r="F557" s="16"/>
      <c r="I557" s="17"/>
    </row>
    <row r="558">
      <c r="E558" s="16"/>
      <c r="F558" s="16"/>
      <c r="I558" s="17"/>
    </row>
    <row r="559">
      <c r="E559" s="16"/>
      <c r="F559" s="16"/>
      <c r="I559" s="17"/>
    </row>
    <row r="560">
      <c r="E560" s="16"/>
      <c r="F560" s="16"/>
      <c r="I560" s="17"/>
    </row>
    <row r="561">
      <c r="E561" s="16"/>
      <c r="F561" s="16"/>
      <c r="I561" s="17"/>
    </row>
    <row r="562">
      <c r="E562" s="16"/>
      <c r="F562" s="16"/>
      <c r="I562" s="17"/>
    </row>
    <row r="563">
      <c r="E563" s="16"/>
      <c r="F563" s="16"/>
      <c r="I563" s="17"/>
    </row>
    <row r="564">
      <c r="E564" s="16"/>
      <c r="F564" s="16"/>
      <c r="I564" s="17"/>
    </row>
    <row r="565">
      <c r="E565" s="16"/>
      <c r="F565" s="16"/>
      <c r="I565" s="17"/>
    </row>
    <row r="566">
      <c r="E566" s="16"/>
      <c r="F566" s="16"/>
      <c r="I566" s="17"/>
    </row>
    <row r="567">
      <c r="E567" s="16"/>
      <c r="F567" s="16"/>
      <c r="I567" s="17"/>
    </row>
    <row r="568">
      <c r="E568" s="16"/>
      <c r="F568" s="16"/>
      <c r="I568" s="17"/>
    </row>
    <row r="569">
      <c r="E569" s="16"/>
      <c r="F569" s="16"/>
      <c r="I569" s="17"/>
    </row>
    <row r="570">
      <c r="E570" s="16"/>
      <c r="F570" s="16"/>
      <c r="I570" s="17"/>
    </row>
    <row r="571">
      <c r="E571" s="16"/>
      <c r="F571" s="16"/>
      <c r="I571" s="17"/>
    </row>
    <row r="572">
      <c r="E572" s="16"/>
      <c r="F572" s="16"/>
      <c r="I572" s="17"/>
    </row>
    <row r="573">
      <c r="E573" s="16"/>
      <c r="F573" s="16"/>
      <c r="I573" s="17"/>
    </row>
    <row r="574">
      <c r="E574" s="16"/>
      <c r="F574" s="16"/>
      <c r="I574" s="17"/>
    </row>
    <row r="575">
      <c r="E575" s="16"/>
      <c r="F575" s="16"/>
      <c r="I575" s="17"/>
    </row>
    <row r="576">
      <c r="E576" s="16"/>
      <c r="F576" s="16"/>
      <c r="I576" s="17"/>
    </row>
    <row r="577">
      <c r="E577" s="16"/>
      <c r="F577" s="16"/>
      <c r="I577" s="17"/>
    </row>
    <row r="578">
      <c r="E578" s="16"/>
      <c r="F578" s="16"/>
      <c r="I578" s="17"/>
    </row>
    <row r="579">
      <c r="E579" s="16"/>
      <c r="F579" s="16"/>
      <c r="I579" s="17"/>
    </row>
    <row r="580">
      <c r="E580" s="16"/>
      <c r="F580" s="16"/>
      <c r="I580" s="17"/>
    </row>
    <row r="581">
      <c r="E581" s="16"/>
      <c r="F581" s="16"/>
      <c r="I581" s="17"/>
    </row>
    <row r="582">
      <c r="E582" s="16"/>
      <c r="F582" s="16"/>
      <c r="I582" s="17"/>
    </row>
    <row r="583">
      <c r="E583" s="16"/>
      <c r="F583" s="16"/>
      <c r="I583" s="17"/>
    </row>
    <row r="584">
      <c r="E584" s="16"/>
      <c r="F584" s="16"/>
      <c r="I584" s="17"/>
    </row>
    <row r="585">
      <c r="E585" s="16"/>
      <c r="F585" s="16"/>
      <c r="I585" s="17"/>
    </row>
    <row r="586">
      <c r="E586" s="16"/>
      <c r="F586" s="16"/>
      <c r="I586" s="17"/>
    </row>
    <row r="587">
      <c r="E587" s="16"/>
      <c r="F587" s="16"/>
      <c r="I587" s="17"/>
    </row>
    <row r="588">
      <c r="E588" s="16"/>
      <c r="F588" s="16"/>
      <c r="I588" s="17"/>
    </row>
    <row r="589">
      <c r="E589" s="16"/>
      <c r="F589" s="16"/>
      <c r="I589" s="17"/>
    </row>
    <row r="590">
      <c r="E590" s="16"/>
      <c r="F590" s="16"/>
      <c r="I590" s="17"/>
    </row>
    <row r="591">
      <c r="E591" s="16"/>
      <c r="F591" s="16"/>
      <c r="I591" s="17"/>
    </row>
    <row r="592">
      <c r="E592" s="16"/>
      <c r="F592" s="16"/>
      <c r="I592" s="17"/>
    </row>
    <row r="593">
      <c r="E593" s="16"/>
      <c r="F593" s="16"/>
      <c r="I593" s="17"/>
    </row>
    <row r="594">
      <c r="E594" s="16"/>
      <c r="F594" s="16"/>
      <c r="I594" s="17"/>
    </row>
    <row r="595">
      <c r="E595" s="16"/>
      <c r="F595" s="16"/>
      <c r="I595" s="17"/>
    </row>
    <row r="596">
      <c r="E596" s="16"/>
      <c r="F596" s="16"/>
      <c r="I596" s="17"/>
    </row>
    <row r="597">
      <c r="E597" s="16"/>
      <c r="F597" s="16"/>
      <c r="I597" s="17"/>
    </row>
    <row r="598">
      <c r="E598" s="16"/>
      <c r="F598" s="16"/>
      <c r="I598" s="17"/>
    </row>
    <row r="599">
      <c r="E599" s="16"/>
      <c r="F599" s="16"/>
      <c r="I599" s="17"/>
    </row>
    <row r="600">
      <c r="E600" s="16"/>
      <c r="F600" s="16"/>
      <c r="I600" s="17"/>
    </row>
    <row r="601">
      <c r="E601" s="16"/>
      <c r="F601" s="16"/>
      <c r="I601" s="17"/>
    </row>
    <row r="602">
      <c r="E602" s="16"/>
      <c r="F602" s="16"/>
      <c r="I602" s="17"/>
    </row>
    <row r="603">
      <c r="E603" s="16"/>
      <c r="F603" s="16"/>
      <c r="I603" s="17"/>
    </row>
    <row r="604">
      <c r="E604" s="16"/>
      <c r="F604" s="16"/>
      <c r="I604" s="17"/>
    </row>
    <row r="605">
      <c r="E605" s="16"/>
      <c r="F605" s="16"/>
      <c r="I605" s="17"/>
    </row>
    <row r="606">
      <c r="E606" s="16"/>
      <c r="F606" s="16"/>
      <c r="I606" s="17"/>
    </row>
    <row r="607">
      <c r="E607" s="16"/>
      <c r="F607" s="16"/>
      <c r="I607" s="17"/>
    </row>
    <row r="608">
      <c r="E608" s="16"/>
      <c r="F608" s="16"/>
      <c r="I608" s="17"/>
    </row>
    <row r="609">
      <c r="E609" s="16"/>
      <c r="F609" s="16"/>
      <c r="I609" s="17"/>
    </row>
    <row r="610">
      <c r="E610" s="16"/>
      <c r="F610" s="16"/>
      <c r="I610" s="17"/>
    </row>
    <row r="611">
      <c r="E611" s="16"/>
      <c r="F611" s="16"/>
      <c r="I611" s="17"/>
    </row>
    <row r="612">
      <c r="E612" s="16"/>
      <c r="F612" s="16"/>
      <c r="I612" s="17"/>
    </row>
    <row r="613">
      <c r="E613" s="16"/>
      <c r="F613" s="16"/>
      <c r="I613" s="17"/>
    </row>
    <row r="614">
      <c r="E614" s="16"/>
      <c r="F614" s="16"/>
      <c r="I614" s="17"/>
    </row>
    <row r="615">
      <c r="E615" s="16"/>
      <c r="F615" s="16"/>
      <c r="I615" s="17"/>
    </row>
    <row r="616">
      <c r="E616" s="16"/>
      <c r="F616" s="16"/>
      <c r="I616" s="17"/>
    </row>
    <row r="617">
      <c r="E617" s="16"/>
      <c r="F617" s="16"/>
      <c r="I617" s="17"/>
    </row>
    <row r="618">
      <c r="E618" s="16"/>
      <c r="F618" s="16"/>
      <c r="I618" s="17"/>
    </row>
    <row r="619">
      <c r="E619" s="16"/>
      <c r="F619" s="16"/>
      <c r="I619" s="17"/>
    </row>
    <row r="620">
      <c r="E620" s="16"/>
      <c r="F620" s="16"/>
      <c r="I620" s="17"/>
    </row>
    <row r="621">
      <c r="E621" s="16"/>
      <c r="F621" s="16"/>
      <c r="I621" s="17"/>
    </row>
    <row r="622">
      <c r="E622" s="16"/>
      <c r="F622" s="16"/>
      <c r="I622" s="17"/>
    </row>
    <row r="623">
      <c r="E623" s="16"/>
      <c r="F623" s="16"/>
      <c r="I623" s="17"/>
    </row>
    <row r="624">
      <c r="E624" s="16"/>
      <c r="F624" s="16"/>
      <c r="I624" s="17"/>
    </row>
    <row r="625">
      <c r="E625" s="16"/>
      <c r="F625" s="16"/>
      <c r="I625" s="17"/>
    </row>
    <row r="626">
      <c r="E626" s="16"/>
      <c r="F626" s="16"/>
      <c r="I626" s="17"/>
    </row>
    <row r="627">
      <c r="E627" s="16"/>
      <c r="F627" s="16"/>
      <c r="I627" s="17"/>
    </row>
    <row r="628">
      <c r="E628" s="16"/>
      <c r="F628" s="16"/>
      <c r="I628" s="17"/>
    </row>
    <row r="629">
      <c r="E629" s="16"/>
      <c r="F629" s="16"/>
      <c r="I629" s="17"/>
    </row>
    <row r="630">
      <c r="E630" s="16"/>
      <c r="F630" s="16"/>
      <c r="I630" s="17"/>
    </row>
    <row r="631">
      <c r="E631" s="16"/>
      <c r="F631" s="16"/>
      <c r="I631" s="17"/>
    </row>
    <row r="632">
      <c r="E632" s="16"/>
      <c r="F632" s="16"/>
      <c r="I632" s="17"/>
    </row>
    <row r="633">
      <c r="E633" s="16"/>
      <c r="F633" s="16"/>
      <c r="I633" s="17"/>
    </row>
    <row r="634">
      <c r="E634" s="16"/>
      <c r="F634" s="16"/>
      <c r="I634" s="17"/>
    </row>
    <row r="635">
      <c r="E635" s="16"/>
      <c r="F635" s="16"/>
      <c r="I635" s="17"/>
    </row>
    <row r="636">
      <c r="E636" s="16"/>
      <c r="F636" s="16"/>
      <c r="I636" s="17"/>
    </row>
    <row r="637">
      <c r="E637" s="16"/>
      <c r="F637" s="16"/>
      <c r="I637" s="17"/>
    </row>
    <row r="638">
      <c r="E638" s="16"/>
      <c r="F638" s="16"/>
      <c r="I638" s="17"/>
    </row>
    <row r="639">
      <c r="E639" s="16"/>
      <c r="F639" s="16"/>
      <c r="I639" s="17"/>
    </row>
    <row r="640">
      <c r="E640" s="16"/>
      <c r="F640" s="16"/>
      <c r="I640" s="17"/>
    </row>
    <row r="641">
      <c r="E641" s="16"/>
      <c r="F641" s="16"/>
      <c r="I641" s="17"/>
    </row>
    <row r="642">
      <c r="E642" s="16"/>
      <c r="F642" s="16"/>
      <c r="I642" s="17"/>
    </row>
    <row r="643">
      <c r="E643" s="16"/>
      <c r="F643" s="16"/>
      <c r="I643" s="17"/>
    </row>
    <row r="644">
      <c r="E644" s="16"/>
      <c r="F644" s="16"/>
      <c r="I644" s="17"/>
    </row>
    <row r="645">
      <c r="E645" s="16"/>
      <c r="F645" s="16"/>
      <c r="I645" s="17"/>
    </row>
    <row r="646">
      <c r="E646" s="16"/>
      <c r="F646" s="16"/>
      <c r="I646" s="17"/>
    </row>
    <row r="647">
      <c r="E647" s="16"/>
      <c r="F647" s="16"/>
      <c r="I647" s="17"/>
    </row>
    <row r="648">
      <c r="E648" s="16"/>
      <c r="F648" s="16"/>
      <c r="I648" s="17"/>
    </row>
    <row r="649">
      <c r="E649" s="16"/>
      <c r="F649" s="16"/>
      <c r="I649" s="17"/>
    </row>
    <row r="650">
      <c r="E650" s="16"/>
      <c r="F650" s="16"/>
      <c r="I650" s="17"/>
    </row>
    <row r="651">
      <c r="E651" s="16"/>
      <c r="F651" s="16"/>
      <c r="I651" s="17"/>
    </row>
    <row r="652">
      <c r="E652" s="16"/>
      <c r="F652" s="16"/>
      <c r="I652" s="17"/>
    </row>
    <row r="653">
      <c r="E653" s="16"/>
      <c r="F653" s="16"/>
      <c r="I653" s="17"/>
    </row>
    <row r="654">
      <c r="E654" s="16"/>
      <c r="F654" s="16"/>
      <c r="I654" s="17"/>
    </row>
    <row r="655">
      <c r="E655" s="16"/>
      <c r="F655" s="16"/>
      <c r="I655" s="17"/>
    </row>
    <row r="656">
      <c r="E656" s="16"/>
      <c r="F656" s="16"/>
      <c r="I656" s="17"/>
    </row>
    <row r="657">
      <c r="E657" s="16"/>
      <c r="F657" s="16"/>
      <c r="I657" s="17"/>
    </row>
    <row r="658">
      <c r="E658" s="16"/>
      <c r="F658" s="16"/>
      <c r="I658" s="17"/>
    </row>
    <row r="659">
      <c r="E659" s="16"/>
      <c r="F659" s="16"/>
      <c r="I659" s="17"/>
    </row>
    <row r="660">
      <c r="E660" s="16"/>
      <c r="F660" s="16"/>
      <c r="I660" s="17"/>
    </row>
    <row r="661">
      <c r="E661" s="16"/>
      <c r="F661" s="16"/>
      <c r="I661" s="17"/>
    </row>
    <row r="662">
      <c r="E662" s="16"/>
      <c r="F662" s="16"/>
      <c r="I662" s="17"/>
    </row>
    <row r="663">
      <c r="E663" s="16"/>
      <c r="F663" s="16"/>
      <c r="I663" s="17"/>
    </row>
    <row r="664">
      <c r="E664" s="16"/>
      <c r="F664" s="16"/>
      <c r="I664" s="17"/>
    </row>
    <row r="665">
      <c r="E665" s="16"/>
      <c r="F665" s="16"/>
      <c r="I665" s="17"/>
    </row>
    <row r="666">
      <c r="E666" s="16"/>
      <c r="F666" s="16"/>
      <c r="I666" s="17"/>
    </row>
    <row r="667">
      <c r="E667" s="16"/>
      <c r="F667" s="16"/>
      <c r="I667" s="17"/>
    </row>
    <row r="668">
      <c r="E668" s="16"/>
      <c r="F668" s="16"/>
      <c r="I668" s="17"/>
    </row>
    <row r="669">
      <c r="E669" s="16"/>
      <c r="F669" s="16"/>
      <c r="I669" s="17"/>
    </row>
    <row r="670">
      <c r="E670" s="16"/>
      <c r="F670" s="16"/>
      <c r="I670" s="17"/>
    </row>
    <row r="671">
      <c r="E671" s="16"/>
      <c r="F671" s="16"/>
      <c r="I671" s="17"/>
    </row>
    <row r="672">
      <c r="E672" s="16"/>
      <c r="F672" s="16"/>
      <c r="I672" s="17"/>
    </row>
    <row r="673">
      <c r="E673" s="16"/>
      <c r="F673" s="16"/>
      <c r="I673" s="17"/>
    </row>
    <row r="674">
      <c r="E674" s="16"/>
      <c r="F674" s="16"/>
      <c r="I674" s="17"/>
    </row>
    <row r="675">
      <c r="E675" s="16"/>
      <c r="F675" s="16"/>
      <c r="I675" s="17"/>
    </row>
    <row r="676">
      <c r="E676" s="16"/>
      <c r="F676" s="16"/>
      <c r="I676" s="17"/>
    </row>
    <row r="677">
      <c r="E677" s="16"/>
      <c r="F677" s="16"/>
      <c r="I677" s="17"/>
    </row>
    <row r="678">
      <c r="E678" s="16"/>
      <c r="F678" s="16"/>
      <c r="I678" s="17"/>
    </row>
    <row r="679">
      <c r="E679" s="16"/>
      <c r="F679" s="16"/>
      <c r="I679" s="17"/>
    </row>
    <row r="680">
      <c r="E680" s="16"/>
      <c r="F680" s="16"/>
      <c r="I680" s="17"/>
    </row>
    <row r="681">
      <c r="E681" s="16"/>
      <c r="F681" s="16"/>
      <c r="I681" s="17"/>
    </row>
    <row r="682">
      <c r="E682" s="16"/>
      <c r="F682" s="16"/>
      <c r="I682" s="17"/>
    </row>
    <row r="683">
      <c r="E683" s="16"/>
      <c r="F683" s="16"/>
      <c r="I683" s="17"/>
    </row>
    <row r="684">
      <c r="E684" s="16"/>
      <c r="F684" s="16"/>
      <c r="I684" s="17"/>
    </row>
    <row r="685">
      <c r="E685" s="16"/>
      <c r="F685" s="16"/>
      <c r="I685" s="17"/>
    </row>
    <row r="686">
      <c r="E686" s="16"/>
      <c r="F686" s="16"/>
      <c r="I686" s="17"/>
    </row>
    <row r="687">
      <c r="E687" s="16"/>
      <c r="F687" s="16"/>
      <c r="I687" s="17"/>
    </row>
    <row r="688">
      <c r="E688" s="16"/>
      <c r="F688" s="16"/>
      <c r="I688" s="17"/>
    </row>
    <row r="689">
      <c r="E689" s="16"/>
      <c r="F689" s="16"/>
      <c r="I689" s="17"/>
    </row>
    <row r="690">
      <c r="E690" s="16"/>
      <c r="F690" s="16"/>
      <c r="I690" s="17"/>
    </row>
    <row r="691">
      <c r="E691" s="16"/>
      <c r="F691" s="16"/>
      <c r="I691" s="17"/>
    </row>
    <row r="692">
      <c r="E692" s="16"/>
      <c r="F692" s="16"/>
      <c r="I692" s="17"/>
    </row>
    <row r="693">
      <c r="E693" s="16"/>
      <c r="F693" s="16"/>
      <c r="I693" s="17"/>
    </row>
    <row r="694">
      <c r="E694" s="16"/>
      <c r="F694" s="16"/>
      <c r="I694" s="17"/>
    </row>
    <row r="695">
      <c r="E695" s="16"/>
      <c r="F695" s="16"/>
      <c r="I695" s="17"/>
    </row>
    <row r="696">
      <c r="E696" s="16"/>
      <c r="F696" s="16"/>
      <c r="I696" s="17"/>
    </row>
    <row r="697">
      <c r="E697" s="16"/>
      <c r="F697" s="16"/>
      <c r="I697" s="17"/>
    </row>
    <row r="698">
      <c r="E698" s="16"/>
      <c r="F698" s="16"/>
      <c r="I698" s="17"/>
    </row>
    <row r="699">
      <c r="E699" s="16"/>
      <c r="F699" s="16"/>
      <c r="I699" s="17"/>
    </row>
    <row r="700">
      <c r="E700" s="16"/>
      <c r="F700" s="16"/>
      <c r="I700" s="17"/>
    </row>
    <row r="701">
      <c r="E701" s="16"/>
      <c r="F701" s="16"/>
      <c r="I701" s="17"/>
    </row>
    <row r="702">
      <c r="E702" s="16"/>
      <c r="F702" s="16"/>
      <c r="I702" s="17"/>
    </row>
    <row r="703">
      <c r="E703" s="16"/>
      <c r="F703" s="16"/>
      <c r="I703" s="17"/>
    </row>
    <row r="704">
      <c r="E704" s="16"/>
      <c r="F704" s="16"/>
      <c r="I704" s="17"/>
    </row>
    <row r="705">
      <c r="E705" s="16"/>
      <c r="F705" s="16"/>
      <c r="I705" s="17"/>
    </row>
    <row r="706">
      <c r="E706" s="16"/>
      <c r="F706" s="16"/>
      <c r="I706" s="17"/>
    </row>
    <row r="707">
      <c r="E707" s="16"/>
      <c r="F707" s="16"/>
      <c r="I707" s="17"/>
    </row>
    <row r="708">
      <c r="E708" s="16"/>
      <c r="F708" s="16"/>
      <c r="I708" s="17"/>
    </row>
    <row r="709">
      <c r="E709" s="16"/>
      <c r="F709" s="16"/>
      <c r="I709" s="17"/>
    </row>
    <row r="710">
      <c r="E710" s="16"/>
      <c r="F710" s="16"/>
      <c r="I710" s="17"/>
    </row>
    <row r="711">
      <c r="E711" s="16"/>
      <c r="F711" s="16"/>
      <c r="I711" s="17"/>
    </row>
    <row r="712">
      <c r="E712" s="16"/>
      <c r="F712" s="16"/>
      <c r="I712" s="17"/>
    </row>
    <row r="713">
      <c r="E713" s="16"/>
      <c r="F713" s="16"/>
      <c r="I713" s="17"/>
    </row>
    <row r="714">
      <c r="E714" s="16"/>
      <c r="F714" s="16"/>
      <c r="I714" s="17"/>
    </row>
    <row r="715">
      <c r="E715" s="16"/>
      <c r="F715" s="16"/>
      <c r="I715" s="17"/>
    </row>
    <row r="716">
      <c r="E716" s="16"/>
      <c r="F716" s="16"/>
      <c r="I716" s="17"/>
    </row>
    <row r="717">
      <c r="E717" s="16"/>
      <c r="F717" s="16"/>
      <c r="I717" s="17"/>
    </row>
    <row r="718">
      <c r="E718" s="16"/>
      <c r="F718" s="16"/>
      <c r="I718" s="17"/>
    </row>
    <row r="719">
      <c r="E719" s="16"/>
      <c r="F719" s="16"/>
      <c r="I719" s="17"/>
    </row>
    <row r="720">
      <c r="E720" s="16"/>
      <c r="F720" s="16"/>
      <c r="I720" s="17"/>
    </row>
    <row r="721">
      <c r="E721" s="16"/>
      <c r="F721" s="16"/>
      <c r="I721" s="17"/>
    </row>
    <row r="722">
      <c r="E722" s="16"/>
      <c r="F722" s="16"/>
      <c r="I722" s="17"/>
    </row>
    <row r="723">
      <c r="E723" s="16"/>
      <c r="F723" s="16"/>
      <c r="I723" s="17"/>
    </row>
    <row r="724">
      <c r="E724" s="16"/>
      <c r="F724" s="16"/>
      <c r="I724" s="17"/>
    </row>
    <row r="725">
      <c r="E725" s="16"/>
      <c r="F725" s="16"/>
      <c r="I725" s="17"/>
    </row>
    <row r="726">
      <c r="E726" s="16"/>
      <c r="F726" s="16"/>
      <c r="I726" s="17"/>
    </row>
    <row r="727">
      <c r="E727" s="16"/>
      <c r="F727" s="16"/>
      <c r="I727" s="17"/>
    </row>
    <row r="728">
      <c r="E728" s="16"/>
      <c r="F728" s="16"/>
      <c r="I728" s="17"/>
    </row>
    <row r="729">
      <c r="E729" s="16"/>
      <c r="F729" s="16"/>
      <c r="I729" s="17"/>
    </row>
    <row r="730">
      <c r="E730" s="16"/>
      <c r="F730" s="16"/>
      <c r="I730" s="17"/>
    </row>
    <row r="731">
      <c r="E731" s="16"/>
      <c r="F731" s="16"/>
      <c r="I731" s="17"/>
    </row>
    <row r="732">
      <c r="E732" s="16"/>
      <c r="F732" s="16"/>
      <c r="I732" s="17"/>
    </row>
    <row r="733">
      <c r="E733" s="16"/>
      <c r="F733" s="16"/>
      <c r="I733" s="17"/>
    </row>
    <row r="734">
      <c r="E734" s="16"/>
      <c r="F734" s="16"/>
      <c r="I734" s="17"/>
    </row>
    <row r="735">
      <c r="E735" s="16"/>
      <c r="F735" s="16"/>
      <c r="I735" s="17"/>
    </row>
    <row r="736">
      <c r="E736" s="16"/>
      <c r="F736" s="16"/>
      <c r="I736" s="17"/>
    </row>
    <row r="737">
      <c r="E737" s="16"/>
      <c r="F737" s="16"/>
      <c r="I737" s="17"/>
    </row>
    <row r="738">
      <c r="E738" s="16"/>
      <c r="F738" s="16"/>
      <c r="I738" s="17"/>
    </row>
    <row r="739">
      <c r="E739" s="16"/>
      <c r="F739" s="16"/>
      <c r="I739" s="17"/>
    </row>
    <row r="740">
      <c r="E740" s="16"/>
      <c r="F740" s="16"/>
      <c r="I740" s="17"/>
    </row>
    <row r="741">
      <c r="E741" s="16"/>
      <c r="F741" s="16"/>
      <c r="I741" s="17"/>
    </row>
    <row r="742">
      <c r="E742" s="16"/>
      <c r="F742" s="16"/>
      <c r="I742" s="17"/>
    </row>
    <row r="743">
      <c r="E743" s="16"/>
      <c r="F743" s="16"/>
      <c r="I743" s="17"/>
    </row>
    <row r="744">
      <c r="E744" s="16"/>
      <c r="F744" s="16"/>
      <c r="I744" s="17"/>
    </row>
    <row r="745">
      <c r="E745" s="16"/>
      <c r="F745" s="16"/>
      <c r="I745" s="17"/>
    </row>
    <row r="746">
      <c r="E746" s="16"/>
      <c r="F746" s="16"/>
      <c r="I746" s="17"/>
    </row>
    <row r="747">
      <c r="E747" s="16"/>
      <c r="F747" s="16"/>
      <c r="I747" s="17"/>
    </row>
    <row r="748">
      <c r="E748" s="16"/>
      <c r="F748" s="16"/>
      <c r="I748" s="17"/>
    </row>
    <row r="749">
      <c r="E749" s="16"/>
      <c r="F749" s="16"/>
      <c r="I749" s="17"/>
    </row>
    <row r="750">
      <c r="E750" s="16"/>
      <c r="F750" s="16"/>
      <c r="I750" s="17"/>
    </row>
    <row r="751">
      <c r="E751" s="16"/>
      <c r="F751" s="16"/>
      <c r="I751" s="17"/>
    </row>
    <row r="752">
      <c r="E752" s="16"/>
      <c r="F752" s="16"/>
      <c r="I752" s="17"/>
    </row>
    <row r="753">
      <c r="E753" s="16"/>
      <c r="F753" s="16"/>
      <c r="I753" s="17"/>
    </row>
    <row r="754">
      <c r="E754" s="16"/>
      <c r="F754" s="16"/>
      <c r="I754" s="17"/>
    </row>
    <row r="755">
      <c r="E755" s="16"/>
      <c r="F755" s="16"/>
      <c r="I755" s="17"/>
    </row>
    <row r="756">
      <c r="E756" s="16"/>
      <c r="F756" s="16"/>
      <c r="I756" s="17"/>
    </row>
    <row r="757">
      <c r="E757" s="16"/>
      <c r="F757" s="16"/>
      <c r="I757" s="17"/>
    </row>
    <row r="758">
      <c r="E758" s="16"/>
      <c r="F758" s="16"/>
      <c r="I758" s="17"/>
    </row>
    <row r="759">
      <c r="E759" s="16"/>
      <c r="F759" s="16"/>
      <c r="I759" s="17"/>
    </row>
    <row r="760">
      <c r="E760" s="16"/>
      <c r="F760" s="16"/>
      <c r="I760" s="17"/>
    </row>
    <row r="761">
      <c r="E761" s="16"/>
      <c r="F761" s="16"/>
      <c r="I761" s="17"/>
    </row>
    <row r="762">
      <c r="E762" s="16"/>
      <c r="F762" s="16"/>
      <c r="I762" s="17"/>
    </row>
    <row r="763">
      <c r="E763" s="16"/>
      <c r="F763" s="16"/>
      <c r="I763" s="17"/>
    </row>
    <row r="764">
      <c r="E764" s="16"/>
      <c r="F764" s="16"/>
      <c r="I764" s="17"/>
    </row>
    <row r="765">
      <c r="E765" s="16"/>
      <c r="F765" s="16"/>
      <c r="I765" s="17"/>
    </row>
    <row r="766">
      <c r="E766" s="16"/>
      <c r="F766" s="16"/>
      <c r="I766" s="17"/>
    </row>
    <row r="767">
      <c r="E767" s="16"/>
      <c r="F767" s="16"/>
      <c r="I767" s="17"/>
    </row>
    <row r="768">
      <c r="E768" s="16"/>
      <c r="F768" s="16"/>
      <c r="I768" s="17"/>
    </row>
    <row r="769">
      <c r="E769" s="16"/>
      <c r="F769" s="16"/>
      <c r="I769" s="17"/>
    </row>
    <row r="770">
      <c r="E770" s="16"/>
      <c r="F770" s="16"/>
      <c r="I770" s="17"/>
    </row>
    <row r="771">
      <c r="E771" s="16"/>
      <c r="F771" s="16"/>
      <c r="I771" s="17"/>
    </row>
    <row r="772">
      <c r="E772" s="16"/>
      <c r="F772" s="16"/>
      <c r="I772" s="17"/>
    </row>
    <row r="773">
      <c r="E773" s="16"/>
      <c r="F773" s="16"/>
      <c r="I773" s="17"/>
    </row>
    <row r="774">
      <c r="E774" s="16"/>
      <c r="F774" s="16"/>
      <c r="I774" s="17"/>
    </row>
    <row r="775">
      <c r="E775" s="16"/>
      <c r="F775" s="16"/>
      <c r="I775" s="17"/>
    </row>
    <row r="776">
      <c r="E776" s="16"/>
      <c r="F776" s="16"/>
      <c r="I776" s="17"/>
    </row>
    <row r="777">
      <c r="E777" s="16"/>
      <c r="F777" s="16"/>
      <c r="I777" s="17"/>
    </row>
    <row r="778">
      <c r="E778" s="16"/>
      <c r="F778" s="16"/>
      <c r="I778" s="17"/>
    </row>
    <row r="779">
      <c r="E779" s="16"/>
      <c r="F779" s="16"/>
      <c r="I779" s="17"/>
    </row>
    <row r="780">
      <c r="E780" s="16"/>
      <c r="F780" s="16"/>
      <c r="I780" s="17"/>
    </row>
    <row r="781">
      <c r="E781" s="16"/>
      <c r="F781" s="16"/>
      <c r="I781" s="17"/>
    </row>
    <row r="782">
      <c r="E782" s="16"/>
      <c r="F782" s="16"/>
      <c r="I782" s="17"/>
    </row>
    <row r="783">
      <c r="E783" s="16"/>
      <c r="F783" s="16"/>
      <c r="I783" s="17"/>
    </row>
    <row r="784">
      <c r="E784" s="16"/>
      <c r="F784" s="16"/>
      <c r="I784" s="17"/>
    </row>
    <row r="785">
      <c r="E785" s="16"/>
      <c r="F785" s="16"/>
      <c r="I785" s="17"/>
    </row>
    <row r="786">
      <c r="E786" s="16"/>
      <c r="F786" s="16"/>
      <c r="I786" s="17"/>
    </row>
    <row r="787">
      <c r="E787" s="16"/>
      <c r="F787" s="16"/>
      <c r="I787" s="17"/>
    </row>
    <row r="788">
      <c r="E788" s="16"/>
      <c r="F788" s="16"/>
      <c r="I788" s="17"/>
    </row>
    <row r="789">
      <c r="E789" s="16"/>
      <c r="F789" s="16"/>
      <c r="I789" s="17"/>
    </row>
    <row r="790">
      <c r="E790" s="16"/>
      <c r="F790" s="16"/>
      <c r="I790" s="17"/>
    </row>
    <row r="791">
      <c r="E791" s="16"/>
      <c r="F791" s="16"/>
      <c r="I791" s="17"/>
    </row>
    <row r="792">
      <c r="E792" s="16"/>
      <c r="F792" s="16"/>
      <c r="I792" s="17"/>
    </row>
    <row r="793">
      <c r="E793" s="16"/>
      <c r="F793" s="16"/>
      <c r="I793" s="17"/>
    </row>
    <row r="794">
      <c r="E794" s="16"/>
      <c r="F794" s="16"/>
      <c r="I794" s="17"/>
    </row>
    <row r="795">
      <c r="E795" s="16"/>
      <c r="F795" s="16"/>
      <c r="I795" s="17"/>
    </row>
    <row r="796">
      <c r="E796" s="16"/>
      <c r="F796" s="16"/>
      <c r="I796" s="17"/>
    </row>
    <row r="797">
      <c r="E797" s="16"/>
      <c r="F797" s="16"/>
      <c r="I797" s="17"/>
    </row>
    <row r="798">
      <c r="E798" s="16"/>
      <c r="F798" s="16"/>
      <c r="I798" s="17"/>
    </row>
    <row r="799">
      <c r="E799" s="16"/>
      <c r="F799" s="16"/>
      <c r="I799" s="17"/>
    </row>
    <row r="800">
      <c r="E800" s="16"/>
      <c r="F800" s="16"/>
      <c r="I800" s="17"/>
    </row>
    <row r="801">
      <c r="E801" s="16"/>
      <c r="F801" s="16"/>
      <c r="I801" s="17"/>
    </row>
    <row r="802">
      <c r="E802" s="16"/>
      <c r="F802" s="16"/>
      <c r="I802" s="17"/>
    </row>
    <row r="803">
      <c r="E803" s="16"/>
      <c r="F803" s="16"/>
      <c r="I803" s="17"/>
    </row>
    <row r="804">
      <c r="E804" s="16"/>
      <c r="F804" s="16"/>
      <c r="I804" s="17"/>
    </row>
    <row r="805">
      <c r="E805" s="16"/>
      <c r="F805" s="16"/>
      <c r="I805" s="17"/>
    </row>
    <row r="806">
      <c r="E806" s="16"/>
      <c r="F806" s="16"/>
      <c r="I806" s="17"/>
    </row>
    <row r="807">
      <c r="E807" s="16"/>
      <c r="F807" s="16"/>
      <c r="I807" s="17"/>
    </row>
    <row r="808">
      <c r="E808" s="16"/>
      <c r="F808" s="16"/>
      <c r="I808" s="17"/>
    </row>
    <row r="809">
      <c r="E809" s="16"/>
      <c r="F809" s="16"/>
      <c r="I809" s="17"/>
    </row>
    <row r="810">
      <c r="E810" s="16"/>
      <c r="F810" s="16"/>
      <c r="I810" s="17"/>
    </row>
    <row r="811">
      <c r="E811" s="16"/>
      <c r="F811" s="16"/>
      <c r="I811" s="17"/>
    </row>
    <row r="812">
      <c r="E812" s="16"/>
      <c r="F812" s="16"/>
      <c r="I812" s="17"/>
    </row>
    <row r="813">
      <c r="E813" s="16"/>
      <c r="F813" s="16"/>
      <c r="I813" s="17"/>
    </row>
    <row r="814">
      <c r="E814" s="16"/>
      <c r="F814" s="16"/>
      <c r="I814" s="17"/>
    </row>
    <row r="815">
      <c r="E815" s="16"/>
      <c r="F815" s="16"/>
      <c r="I815" s="17"/>
    </row>
    <row r="816">
      <c r="E816" s="16"/>
      <c r="F816" s="16"/>
      <c r="I816" s="17"/>
    </row>
    <row r="817">
      <c r="E817" s="16"/>
      <c r="F817" s="16"/>
      <c r="I817" s="17"/>
    </row>
    <row r="818">
      <c r="E818" s="16"/>
      <c r="F818" s="16"/>
      <c r="I818" s="17"/>
    </row>
    <row r="819">
      <c r="E819" s="16"/>
      <c r="F819" s="16"/>
      <c r="I819" s="17"/>
    </row>
    <row r="820">
      <c r="E820" s="16"/>
      <c r="F820" s="16"/>
      <c r="I820" s="17"/>
    </row>
    <row r="821">
      <c r="E821" s="16"/>
      <c r="F821" s="16"/>
      <c r="I821" s="17"/>
    </row>
    <row r="822">
      <c r="E822" s="16"/>
      <c r="F822" s="16"/>
      <c r="I822" s="17"/>
    </row>
    <row r="823">
      <c r="E823" s="16"/>
      <c r="F823" s="16"/>
      <c r="I823" s="17"/>
    </row>
    <row r="824">
      <c r="E824" s="16"/>
      <c r="F824" s="16"/>
      <c r="I824" s="17"/>
    </row>
    <row r="825">
      <c r="E825" s="16"/>
      <c r="F825" s="16"/>
      <c r="I825" s="17"/>
    </row>
    <row r="826">
      <c r="E826" s="16"/>
      <c r="F826" s="16"/>
      <c r="I826" s="17"/>
    </row>
    <row r="827">
      <c r="E827" s="16"/>
      <c r="F827" s="16"/>
      <c r="I827" s="17"/>
    </row>
    <row r="828">
      <c r="E828" s="16"/>
      <c r="F828" s="16"/>
      <c r="I828" s="17"/>
    </row>
    <row r="829">
      <c r="E829" s="16"/>
      <c r="F829" s="16"/>
      <c r="I829" s="17"/>
    </row>
    <row r="830">
      <c r="E830" s="16"/>
      <c r="F830" s="16"/>
      <c r="I830" s="17"/>
    </row>
    <row r="831">
      <c r="E831" s="16"/>
      <c r="F831" s="16"/>
      <c r="I831" s="17"/>
    </row>
    <row r="832">
      <c r="E832" s="16"/>
      <c r="F832" s="16"/>
      <c r="I832" s="17"/>
    </row>
    <row r="833">
      <c r="E833" s="16"/>
      <c r="F833" s="16"/>
      <c r="I833" s="17"/>
    </row>
    <row r="834">
      <c r="E834" s="16"/>
      <c r="F834" s="16"/>
      <c r="I834" s="17"/>
    </row>
    <row r="835">
      <c r="E835" s="16"/>
      <c r="F835" s="16"/>
      <c r="I835" s="17"/>
    </row>
    <row r="836">
      <c r="E836" s="16"/>
      <c r="F836" s="16"/>
      <c r="I836" s="17"/>
    </row>
    <row r="837">
      <c r="E837" s="16"/>
      <c r="F837" s="16"/>
      <c r="I837" s="17"/>
    </row>
    <row r="838">
      <c r="E838" s="16"/>
      <c r="F838" s="16"/>
      <c r="I838" s="17"/>
    </row>
    <row r="839">
      <c r="E839" s="16"/>
      <c r="F839" s="16"/>
      <c r="I839" s="17"/>
    </row>
    <row r="840">
      <c r="E840" s="16"/>
      <c r="F840" s="16"/>
      <c r="I840" s="17"/>
    </row>
    <row r="841">
      <c r="E841" s="16"/>
      <c r="F841" s="16"/>
      <c r="I841" s="17"/>
    </row>
    <row r="842">
      <c r="E842" s="16"/>
      <c r="F842" s="16"/>
      <c r="I842" s="17"/>
    </row>
    <row r="843">
      <c r="E843" s="16"/>
      <c r="F843" s="16"/>
      <c r="I843" s="17"/>
    </row>
    <row r="844">
      <c r="E844" s="16"/>
      <c r="F844" s="16"/>
      <c r="I844" s="17"/>
    </row>
    <row r="845">
      <c r="E845" s="16"/>
      <c r="F845" s="16"/>
      <c r="I845" s="17"/>
    </row>
    <row r="846">
      <c r="E846" s="16"/>
      <c r="F846" s="16"/>
      <c r="I846" s="17"/>
    </row>
    <row r="847">
      <c r="E847" s="16"/>
      <c r="F847" s="16"/>
      <c r="I847" s="17"/>
    </row>
    <row r="848">
      <c r="E848" s="16"/>
      <c r="F848" s="16"/>
      <c r="I848" s="17"/>
    </row>
    <row r="849">
      <c r="E849" s="16"/>
      <c r="F849" s="16"/>
      <c r="I849" s="17"/>
    </row>
    <row r="850">
      <c r="E850" s="16"/>
      <c r="F850" s="16"/>
      <c r="I850" s="17"/>
    </row>
    <row r="851">
      <c r="E851" s="16"/>
      <c r="F851" s="16"/>
      <c r="I851" s="17"/>
    </row>
    <row r="852">
      <c r="E852" s="16"/>
      <c r="F852" s="16"/>
      <c r="I852" s="17"/>
    </row>
    <row r="853">
      <c r="E853" s="16"/>
      <c r="F853" s="16"/>
      <c r="I853" s="17"/>
    </row>
    <row r="854">
      <c r="E854" s="16"/>
      <c r="F854" s="16"/>
      <c r="I854" s="17"/>
    </row>
    <row r="855">
      <c r="E855" s="16"/>
      <c r="F855" s="16"/>
      <c r="I855" s="17"/>
    </row>
    <row r="856">
      <c r="E856" s="16"/>
      <c r="F856" s="16"/>
      <c r="I856" s="17"/>
    </row>
    <row r="857">
      <c r="E857" s="16"/>
      <c r="F857" s="16"/>
      <c r="I857" s="17"/>
    </row>
    <row r="858">
      <c r="E858" s="16"/>
      <c r="F858" s="16"/>
      <c r="I858" s="17"/>
    </row>
    <row r="859">
      <c r="E859" s="16"/>
      <c r="F859" s="16"/>
      <c r="I859" s="17"/>
    </row>
    <row r="860">
      <c r="E860" s="16"/>
      <c r="F860" s="16"/>
      <c r="I860" s="17"/>
    </row>
    <row r="861">
      <c r="E861" s="16"/>
      <c r="F861" s="16"/>
      <c r="I861" s="17"/>
    </row>
    <row r="862">
      <c r="E862" s="16"/>
      <c r="F862" s="16"/>
      <c r="I862" s="17"/>
    </row>
    <row r="863">
      <c r="E863" s="16"/>
      <c r="F863" s="16"/>
      <c r="I863" s="17"/>
    </row>
    <row r="864">
      <c r="E864" s="16"/>
      <c r="F864" s="16"/>
      <c r="I864" s="17"/>
    </row>
    <row r="865">
      <c r="E865" s="16"/>
      <c r="F865" s="16"/>
      <c r="I865" s="17"/>
    </row>
    <row r="866">
      <c r="E866" s="16"/>
      <c r="F866" s="16"/>
      <c r="I866" s="17"/>
    </row>
    <row r="867">
      <c r="E867" s="16"/>
      <c r="F867" s="16"/>
      <c r="I867" s="17"/>
    </row>
    <row r="868">
      <c r="E868" s="16"/>
      <c r="F868" s="16"/>
      <c r="I868" s="17"/>
    </row>
    <row r="869">
      <c r="E869" s="16"/>
      <c r="F869" s="16"/>
      <c r="I869" s="17"/>
    </row>
    <row r="870">
      <c r="E870" s="16"/>
      <c r="F870" s="16"/>
      <c r="I870" s="17"/>
    </row>
    <row r="871">
      <c r="E871" s="16"/>
      <c r="F871" s="16"/>
      <c r="I871" s="17"/>
    </row>
    <row r="872">
      <c r="E872" s="16"/>
      <c r="F872" s="16"/>
      <c r="I872" s="17"/>
    </row>
    <row r="873">
      <c r="E873" s="16"/>
      <c r="F873" s="16"/>
      <c r="I873" s="17"/>
    </row>
    <row r="874">
      <c r="E874" s="16"/>
      <c r="F874" s="16"/>
      <c r="I874" s="17"/>
    </row>
    <row r="875">
      <c r="E875" s="16"/>
      <c r="F875" s="16"/>
      <c r="I875" s="17"/>
    </row>
    <row r="876">
      <c r="E876" s="16"/>
      <c r="F876" s="16"/>
      <c r="I876" s="17"/>
    </row>
    <row r="877">
      <c r="E877" s="16"/>
      <c r="F877" s="16"/>
      <c r="I877" s="17"/>
    </row>
    <row r="878">
      <c r="E878" s="16"/>
      <c r="F878" s="16"/>
      <c r="I878" s="17"/>
    </row>
    <row r="879">
      <c r="E879" s="16"/>
      <c r="F879" s="16"/>
      <c r="I879" s="17"/>
    </row>
    <row r="880">
      <c r="E880" s="16"/>
      <c r="F880" s="16"/>
      <c r="I880" s="17"/>
    </row>
    <row r="881">
      <c r="E881" s="16"/>
      <c r="F881" s="16"/>
      <c r="I881" s="17"/>
    </row>
    <row r="882">
      <c r="E882" s="16"/>
      <c r="F882" s="16"/>
      <c r="I882" s="17"/>
    </row>
    <row r="883">
      <c r="E883" s="16"/>
      <c r="F883" s="16"/>
      <c r="I883" s="17"/>
    </row>
    <row r="884">
      <c r="E884" s="16"/>
      <c r="F884" s="16"/>
      <c r="I884" s="17"/>
    </row>
    <row r="885">
      <c r="E885" s="16"/>
      <c r="F885" s="16"/>
      <c r="I885" s="17"/>
    </row>
    <row r="886">
      <c r="E886" s="16"/>
      <c r="F886" s="16"/>
      <c r="I886" s="17"/>
    </row>
    <row r="887">
      <c r="E887" s="16"/>
      <c r="F887" s="16"/>
      <c r="I887" s="17"/>
    </row>
    <row r="888">
      <c r="E888" s="16"/>
      <c r="F888" s="16"/>
      <c r="I888" s="17"/>
    </row>
    <row r="889">
      <c r="E889" s="16"/>
      <c r="F889" s="16"/>
      <c r="I889" s="17"/>
    </row>
    <row r="890">
      <c r="E890" s="16"/>
      <c r="F890" s="16"/>
      <c r="I890" s="17"/>
    </row>
    <row r="891">
      <c r="E891" s="16"/>
      <c r="F891" s="16"/>
      <c r="I891" s="17"/>
    </row>
    <row r="892">
      <c r="E892" s="16"/>
      <c r="F892" s="16"/>
      <c r="I892" s="17"/>
    </row>
    <row r="893">
      <c r="E893" s="16"/>
      <c r="F893" s="16"/>
      <c r="I893" s="17"/>
    </row>
    <row r="894">
      <c r="E894" s="16"/>
      <c r="F894" s="16"/>
      <c r="I894" s="17"/>
    </row>
    <row r="895">
      <c r="E895" s="16"/>
      <c r="F895" s="16"/>
      <c r="I895" s="17"/>
    </row>
    <row r="896">
      <c r="E896" s="16"/>
      <c r="F896" s="16"/>
      <c r="I896" s="17"/>
    </row>
    <row r="897">
      <c r="E897" s="16"/>
      <c r="F897" s="16"/>
      <c r="I897" s="17"/>
    </row>
    <row r="898">
      <c r="E898" s="16"/>
      <c r="F898" s="16"/>
      <c r="I898" s="17"/>
    </row>
    <row r="899">
      <c r="E899" s="16"/>
      <c r="F899" s="16"/>
      <c r="I899" s="17"/>
    </row>
    <row r="900">
      <c r="E900" s="16"/>
      <c r="F900" s="16"/>
      <c r="I900" s="17"/>
    </row>
    <row r="901">
      <c r="E901" s="16"/>
      <c r="F901" s="16"/>
      <c r="I901" s="17"/>
    </row>
    <row r="902">
      <c r="E902" s="16"/>
      <c r="F902" s="16"/>
      <c r="I902" s="17"/>
    </row>
    <row r="903">
      <c r="E903" s="16"/>
      <c r="F903" s="16"/>
      <c r="I903" s="17"/>
    </row>
    <row r="904">
      <c r="E904" s="16"/>
      <c r="F904" s="16"/>
      <c r="I904" s="17"/>
    </row>
    <row r="905">
      <c r="E905" s="16"/>
      <c r="F905" s="16"/>
      <c r="I905" s="17"/>
    </row>
    <row r="906">
      <c r="E906" s="16"/>
      <c r="F906" s="16"/>
      <c r="I906" s="17"/>
    </row>
    <row r="907">
      <c r="E907" s="16"/>
      <c r="F907" s="16"/>
      <c r="I907" s="17"/>
    </row>
    <row r="908">
      <c r="E908" s="16"/>
      <c r="F908" s="16"/>
      <c r="I908" s="17"/>
    </row>
    <row r="909">
      <c r="E909" s="16"/>
      <c r="F909" s="16"/>
      <c r="I909" s="17"/>
    </row>
    <row r="910">
      <c r="E910" s="16"/>
      <c r="F910" s="16"/>
      <c r="I910" s="17"/>
    </row>
    <row r="911">
      <c r="E911" s="16"/>
      <c r="F911" s="16"/>
      <c r="I911" s="17"/>
    </row>
    <row r="912">
      <c r="E912" s="16"/>
      <c r="F912" s="16"/>
      <c r="I912" s="17"/>
    </row>
    <row r="913">
      <c r="E913" s="16"/>
      <c r="F913" s="16"/>
      <c r="I913" s="17"/>
    </row>
    <row r="914">
      <c r="E914" s="16"/>
      <c r="F914" s="16"/>
      <c r="I914" s="17"/>
    </row>
    <row r="915">
      <c r="E915" s="16"/>
      <c r="F915" s="16"/>
      <c r="I915" s="17"/>
    </row>
    <row r="916">
      <c r="E916" s="16"/>
      <c r="F916" s="16"/>
      <c r="I916" s="17"/>
    </row>
    <row r="917">
      <c r="E917" s="16"/>
      <c r="F917" s="16"/>
      <c r="I917" s="17"/>
    </row>
    <row r="918">
      <c r="E918" s="16"/>
      <c r="F918" s="16"/>
      <c r="I918" s="17"/>
    </row>
    <row r="919">
      <c r="E919" s="16"/>
      <c r="F919" s="16"/>
      <c r="I919" s="17"/>
    </row>
    <row r="920">
      <c r="E920" s="16"/>
      <c r="F920" s="16"/>
      <c r="I920" s="17"/>
    </row>
    <row r="921">
      <c r="E921" s="16"/>
      <c r="F921" s="16"/>
      <c r="I921" s="17"/>
    </row>
    <row r="922">
      <c r="E922" s="16"/>
      <c r="F922" s="16"/>
      <c r="I922" s="17"/>
    </row>
    <row r="923">
      <c r="E923" s="16"/>
      <c r="F923" s="16"/>
      <c r="I923" s="17"/>
    </row>
    <row r="924">
      <c r="E924" s="16"/>
      <c r="F924" s="16"/>
      <c r="I924" s="17"/>
    </row>
    <row r="925">
      <c r="E925" s="16"/>
      <c r="F925" s="16"/>
      <c r="I925" s="17"/>
    </row>
    <row r="926">
      <c r="E926" s="16"/>
      <c r="F926" s="16"/>
      <c r="I926" s="17"/>
    </row>
    <row r="927">
      <c r="E927" s="16"/>
      <c r="F927" s="16"/>
      <c r="I927" s="17"/>
    </row>
    <row r="928">
      <c r="E928" s="16"/>
      <c r="F928" s="16"/>
      <c r="I928" s="17"/>
    </row>
    <row r="929">
      <c r="E929" s="16"/>
      <c r="F929" s="16"/>
      <c r="I929" s="17"/>
    </row>
    <row r="930">
      <c r="E930" s="16"/>
      <c r="F930" s="16"/>
      <c r="I930" s="17"/>
    </row>
    <row r="931">
      <c r="E931" s="16"/>
      <c r="F931" s="16"/>
      <c r="I931" s="17"/>
    </row>
    <row r="932">
      <c r="E932" s="16"/>
      <c r="F932" s="16"/>
      <c r="I932" s="17"/>
    </row>
    <row r="933">
      <c r="E933" s="16"/>
      <c r="F933" s="16"/>
      <c r="I933" s="17"/>
    </row>
    <row r="934">
      <c r="E934" s="16"/>
      <c r="F934" s="16"/>
      <c r="I934" s="17"/>
    </row>
    <row r="935">
      <c r="E935" s="16"/>
      <c r="F935" s="16"/>
      <c r="I935" s="17"/>
    </row>
    <row r="936">
      <c r="E936" s="16"/>
      <c r="F936" s="16"/>
      <c r="I936" s="17"/>
    </row>
    <row r="937">
      <c r="E937" s="16"/>
      <c r="F937" s="16"/>
      <c r="I937" s="17"/>
    </row>
    <row r="938">
      <c r="E938" s="16"/>
      <c r="F938" s="16"/>
      <c r="I938" s="17"/>
    </row>
    <row r="939">
      <c r="E939" s="16"/>
      <c r="F939" s="16"/>
      <c r="I939" s="17"/>
    </row>
    <row r="940">
      <c r="E940" s="16"/>
      <c r="F940" s="16"/>
      <c r="I940" s="17"/>
    </row>
    <row r="941">
      <c r="E941" s="16"/>
      <c r="F941" s="16"/>
      <c r="I941" s="17"/>
    </row>
    <row r="942">
      <c r="E942" s="16"/>
      <c r="F942" s="16"/>
      <c r="I942" s="17"/>
    </row>
    <row r="943">
      <c r="E943" s="16"/>
      <c r="F943" s="16"/>
      <c r="I943" s="17"/>
    </row>
    <row r="944">
      <c r="E944" s="16"/>
      <c r="F944" s="16"/>
      <c r="I944" s="17"/>
    </row>
    <row r="945">
      <c r="E945" s="16"/>
      <c r="F945" s="16"/>
      <c r="I945" s="17"/>
    </row>
    <row r="946">
      <c r="E946" s="16"/>
      <c r="F946" s="16"/>
      <c r="I946" s="17"/>
    </row>
    <row r="947">
      <c r="E947" s="16"/>
      <c r="F947" s="16"/>
      <c r="I947" s="17"/>
    </row>
    <row r="948">
      <c r="E948" s="16"/>
      <c r="F948" s="16"/>
      <c r="I948" s="17"/>
    </row>
    <row r="949">
      <c r="E949" s="16"/>
      <c r="F949" s="16"/>
      <c r="I949" s="17"/>
    </row>
    <row r="950">
      <c r="E950" s="16"/>
      <c r="F950" s="16"/>
      <c r="I950" s="17"/>
    </row>
    <row r="951">
      <c r="E951" s="16"/>
      <c r="F951" s="16"/>
      <c r="I951" s="17"/>
    </row>
    <row r="952">
      <c r="E952" s="16"/>
      <c r="F952" s="16"/>
      <c r="I952" s="17"/>
    </row>
    <row r="953">
      <c r="E953" s="16"/>
      <c r="F953" s="16"/>
      <c r="I953" s="17"/>
    </row>
    <row r="954">
      <c r="E954" s="16"/>
      <c r="F954" s="16"/>
      <c r="I954" s="17"/>
    </row>
    <row r="955">
      <c r="E955" s="16"/>
      <c r="F955" s="16"/>
      <c r="I955" s="17"/>
    </row>
    <row r="956">
      <c r="E956" s="16"/>
      <c r="F956" s="16"/>
      <c r="I956" s="17"/>
    </row>
    <row r="957">
      <c r="E957" s="16"/>
      <c r="F957" s="16"/>
      <c r="I957" s="17"/>
    </row>
    <row r="958">
      <c r="E958" s="16"/>
      <c r="F958" s="16"/>
      <c r="I958" s="17"/>
    </row>
    <row r="959">
      <c r="E959" s="16"/>
      <c r="F959" s="16"/>
      <c r="I959" s="17"/>
    </row>
    <row r="960">
      <c r="E960" s="16"/>
      <c r="F960" s="16"/>
      <c r="I960" s="17"/>
    </row>
    <row r="961">
      <c r="E961" s="16"/>
      <c r="F961" s="16"/>
      <c r="I961" s="17"/>
    </row>
    <row r="962">
      <c r="E962" s="16"/>
      <c r="F962" s="16"/>
      <c r="I962" s="17"/>
    </row>
    <row r="963">
      <c r="E963" s="16"/>
      <c r="F963" s="16"/>
      <c r="I963" s="17"/>
    </row>
    <row r="964">
      <c r="E964" s="16"/>
      <c r="F964" s="16"/>
      <c r="I964" s="17"/>
    </row>
    <row r="965">
      <c r="E965" s="16"/>
      <c r="F965" s="16"/>
      <c r="I965" s="17"/>
    </row>
    <row r="966">
      <c r="E966" s="16"/>
      <c r="F966" s="16"/>
      <c r="I966" s="17"/>
    </row>
    <row r="967">
      <c r="E967" s="16"/>
      <c r="F967" s="16"/>
      <c r="I967" s="17"/>
    </row>
    <row r="968">
      <c r="E968" s="16"/>
      <c r="F968" s="16"/>
      <c r="I968" s="17"/>
    </row>
    <row r="969">
      <c r="E969" s="16"/>
      <c r="F969" s="16"/>
      <c r="I969" s="17"/>
    </row>
    <row r="970">
      <c r="E970" s="16"/>
      <c r="F970" s="16"/>
      <c r="I970" s="17"/>
    </row>
    <row r="971">
      <c r="E971" s="16"/>
      <c r="F971" s="16"/>
      <c r="I971" s="17"/>
    </row>
    <row r="972">
      <c r="E972" s="16"/>
      <c r="F972" s="16"/>
      <c r="I972" s="17"/>
    </row>
    <row r="973">
      <c r="E973" s="16"/>
      <c r="F973" s="16"/>
      <c r="I973" s="17"/>
    </row>
    <row r="974">
      <c r="E974" s="16"/>
      <c r="F974" s="16"/>
      <c r="I974" s="17"/>
    </row>
    <row r="975">
      <c r="E975" s="16"/>
      <c r="F975" s="16"/>
      <c r="I975" s="17"/>
    </row>
    <row r="976">
      <c r="E976" s="16"/>
      <c r="F976" s="16"/>
      <c r="I976" s="17"/>
    </row>
    <row r="977">
      <c r="E977" s="16"/>
      <c r="F977" s="16"/>
      <c r="I977" s="17"/>
    </row>
    <row r="978">
      <c r="E978" s="16"/>
      <c r="F978" s="16"/>
      <c r="I978" s="17"/>
    </row>
    <row r="979">
      <c r="E979" s="16"/>
      <c r="F979" s="16"/>
      <c r="I979" s="17"/>
    </row>
    <row r="980">
      <c r="E980" s="16"/>
      <c r="F980" s="16"/>
      <c r="I980" s="17"/>
    </row>
    <row r="981">
      <c r="E981" s="16"/>
      <c r="F981" s="16"/>
      <c r="I981" s="17"/>
    </row>
    <row r="982">
      <c r="E982" s="16"/>
      <c r="F982" s="16"/>
      <c r="I982" s="17"/>
    </row>
    <row r="983">
      <c r="E983" s="16"/>
      <c r="F983" s="16"/>
      <c r="I983" s="17"/>
    </row>
    <row r="984">
      <c r="E984" s="16"/>
      <c r="F984" s="16"/>
      <c r="I984" s="17"/>
    </row>
    <row r="985">
      <c r="E985" s="16"/>
      <c r="F985" s="16"/>
      <c r="I985" s="17"/>
    </row>
    <row r="986">
      <c r="E986" s="16"/>
      <c r="F986" s="16"/>
      <c r="I986" s="17"/>
    </row>
    <row r="987">
      <c r="E987" s="16"/>
      <c r="F987" s="16"/>
      <c r="I987" s="17"/>
    </row>
    <row r="988">
      <c r="E988" s="16"/>
      <c r="F988" s="16"/>
      <c r="I988" s="17"/>
    </row>
    <row r="989">
      <c r="E989" s="16"/>
      <c r="F989" s="16"/>
      <c r="I989" s="17"/>
    </row>
    <row r="990">
      <c r="E990" s="16"/>
      <c r="F990" s="16"/>
      <c r="I990" s="17"/>
    </row>
    <row r="991">
      <c r="E991" s="16"/>
      <c r="F991" s="16"/>
      <c r="I991" s="17"/>
    </row>
    <row r="992">
      <c r="E992" s="16"/>
      <c r="F992" s="16"/>
      <c r="I992" s="17"/>
    </row>
    <row r="993">
      <c r="E993" s="16"/>
      <c r="F993" s="16"/>
      <c r="I993" s="17"/>
    </row>
    <row r="994">
      <c r="E994" s="16"/>
      <c r="F994" s="16"/>
      <c r="I994" s="17"/>
    </row>
    <row r="995">
      <c r="E995" s="16"/>
      <c r="F995" s="16"/>
      <c r="I995" s="17"/>
    </row>
    <row r="996">
      <c r="E996" s="16"/>
      <c r="F996" s="16"/>
      <c r="I996" s="17"/>
    </row>
    <row r="997">
      <c r="E997" s="16"/>
      <c r="F997" s="16"/>
      <c r="I997" s="17"/>
    </row>
    <row r="998">
      <c r="E998" s="16"/>
      <c r="F998" s="16"/>
      <c r="I998" s="17"/>
    </row>
    <row r="999">
      <c r="E999" s="16"/>
      <c r="F999" s="16"/>
      <c r="I999" s="17"/>
    </row>
    <row r="1000">
      <c r="E1000" s="16"/>
      <c r="F1000" s="16"/>
      <c r="I1000" s="17"/>
    </row>
    <row r="1001">
      <c r="E1001" s="16"/>
      <c r="F1001" s="16"/>
      <c r="I1001" s="17"/>
    </row>
    <row r="1002">
      <c r="E1002" s="16"/>
      <c r="F1002" s="16"/>
      <c r="I1002" s="17"/>
    </row>
    <row r="1003">
      <c r="E1003" s="16"/>
      <c r="F1003" s="16"/>
      <c r="I1003" s="17"/>
    </row>
    <row r="1004">
      <c r="E1004" s="16"/>
      <c r="F1004" s="16"/>
      <c r="I1004" s="17"/>
    </row>
    <row r="1005">
      <c r="E1005" s="16"/>
      <c r="F1005" s="16"/>
      <c r="I1005" s="17"/>
    </row>
    <row r="1006">
      <c r="E1006" s="16"/>
      <c r="F1006" s="16"/>
      <c r="I1006" s="17"/>
    </row>
    <row r="1007">
      <c r="E1007" s="16"/>
      <c r="F1007" s="16"/>
      <c r="I1007" s="17"/>
    </row>
    <row r="1008">
      <c r="E1008" s="16"/>
      <c r="F1008" s="16"/>
      <c r="I1008" s="17"/>
    </row>
    <row r="1009">
      <c r="E1009" s="16"/>
      <c r="F1009" s="16"/>
      <c r="I1009" s="17"/>
    </row>
    <row r="1010">
      <c r="E1010" s="16"/>
      <c r="F1010" s="16"/>
      <c r="I1010" s="17"/>
    </row>
    <row r="1011">
      <c r="E1011" s="16"/>
      <c r="F1011" s="16"/>
      <c r="I1011" s="17"/>
    </row>
    <row r="1012">
      <c r="E1012" s="16"/>
      <c r="F1012" s="16"/>
      <c r="I1012" s="17"/>
    </row>
    <row r="1013">
      <c r="E1013" s="16"/>
      <c r="F1013" s="16"/>
      <c r="I1013" s="17"/>
    </row>
    <row r="1014">
      <c r="E1014" s="16"/>
      <c r="F1014" s="16"/>
      <c r="I1014" s="17"/>
    </row>
    <row r="1015">
      <c r="E1015" s="16"/>
      <c r="F1015" s="16"/>
      <c r="I1015" s="17"/>
    </row>
    <row r="1016">
      <c r="E1016" s="16"/>
      <c r="F1016" s="16"/>
      <c r="I1016" s="17"/>
    </row>
    <row r="1017">
      <c r="E1017" s="16"/>
      <c r="F1017" s="16"/>
      <c r="I1017" s="17"/>
    </row>
    <row r="1018">
      <c r="E1018" s="16"/>
      <c r="F1018" s="16"/>
      <c r="I1018" s="17"/>
    </row>
    <row r="1019">
      <c r="E1019" s="16"/>
      <c r="F1019" s="16"/>
      <c r="I1019" s="17"/>
    </row>
    <row r="1020">
      <c r="E1020" s="16"/>
      <c r="F1020" s="16"/>
      <c r="I1020" s="17"/>
    </row>
    <row r="1021">
      <c r="E1021" s="16"/>
      <c r="F1021" s="16"/>
      <c r="I1021" s="17"/>
    </row>
    <row r="1022">
      <c r="E1022" s="16"/>
      <c r="F1022" s="16"/>
      <c r="I1022" s="17"/>
    </row>
    <row r="1023">
      <c r="E1023" s="16"/>
      <c r="F1023" s="16"/>
      <c r="I1023" s="17"/>
    </row>
    <row r="1024">
      <c r="E1024" s="16"/>
      <c r="F1024" s="16"/>
      <c r="I1024" s="17"/>
    </row>
    <row r="1025">
      <c r="E1025" s="16"/>
      <c r="F1025" s="16"/>
      <c r="I1025" s="17"/>
    </row>
    <row r="1026">
      <c r="E1026" s="16"/>
      <c r="F1026" s="16"/>
      <c r="I1026" s="17"/>
    </row>
    <row r="1027">
      <c r="E1027" s="16"/>
      <c r="F1027" s="16"/>
      <c r="I1027" s="17"/>
    </row>
    <row r="1028">
      <c r="E1028" s="16"/>
      <c r="F1028" s="16"/>
      <c r="I1028" s="17"/>
    </row>
    <row r="1029">
      <c r="E1029" s="16"/>
      <c r="F1029" s="16"/>
      <c r="I1029" s="17"/>
    </row>
    <row r="1030">
      <c r="E1030" s="16"/>
      <c r="F1030" s="16"/>
      <c r="I1030" s="17"/>
    </row>
    <row r="1031">
      <c r="E1031" s="16"/>
      <c r="F1031" s="16"/>
      <c r="I1031" s="17"/>
    </row>
    <row r="1032">
      <c r="E1032" s="16"/>
      <c r="F1032" s="16"/>
      <c r="I1032" s="17"/>
    </row>
    <row r="1033">
      <c r="E1033" s="16"/>
      <c r="F1033" s="16"/>
      <c r="I1033" s="17"/>
    </row>
    <row r="1034">
      <c r="E1034" s="16"/>
      <c r="F1034" s="16"/>
      <c r="I1034" s="17"/>
    </row>
    <row r="1035">
      <c r="E1035" s="16"/>
      <c r="F1035" s="16"/>
      <c r="I1035" s="17"/>
    </row>
  </sheetData>
  <autoFilter ref="$A$1:$I$1035">
    <sortState ref="A1:I1035">
      <sortCondition ref="A1:A1035"/>
      <sortCondition ref="B1:B1035"/>
    </sortState>
  </autoFilter>
  <customSheetViews>
    <customSheetView guid="{E054C4C5-1A60-4C88-9C9E-E82338853011}" filter="1" showAutoFilter="1">
      <autoFilter ref="$A$1:$I$93"/>
    </customSheetView>
  </customSheetViews>
  <hyperlinks>
    <hyperlink r:id="rId2" ref="B2"/>
    <hyperlink r:id="rId3" ref="B5"/>
    <hyperlink r:id="rId4" ref="B6"/>
    <hyperlink r:id="rId5" ref="B7"/>
    <hyperlink r:id="rId6" ref="B8"/>
    <hyperlink r:id="rId7" ref="B9"/>
    <hyperlink r:id="rId8" ref="B11"/>
    <hyperlink r:id="rId9" ref="B12"/>
    <hyperlink r:id="rId10" ref="B13"/>
    <hyperlink r:id="rId11" ref="B15"/>
    <hyperlink r:id="rId12" ref="B18"/>
    <hyperlink r:id="rId13" ref="B19"/>
    <hyperlink r:id="rId14" ref="B22"/>
    <hyperlink r:id="rId15" ref="B24"/>
    <hyperlink r:id="rId16" ref="B25"/>
    <hyperlink r:id="rId17" ref="B28"/>
    <hyperlink r:id="rId18" ref="B31"/>
    <hyperlink r:id="rId19" ref="B32"/>
    <hyperlink r:id="rId20" ref="B33"/>
    <hyperlink r:id="rId21" ref="B34"/>
    <hyperlink r:id="rId22" ref="B35"/>
    <hyperlink r:id="rId23" ref="B36"/>
    <hyperlink r:id="rId24" ref="B37"/>
    <hyperlink r:id="rId25" ref="B38"/>
    <hyperlink r:id="rId26" ref="B39"/>
    <hyperlink r:id="rId27" ref="B40"/>
    <hyperlink r:id="rId28" ref="B41"/>
    <hyperlink r:id="rId29" ref="B46"/>
    <hyperlink r:id="rId30" ref="B47"/>
    <hyperlink r:id="rId31" ref="B53"/>
    <hyperlink r:id="rId32" ref="B55"/>
    <hyperlink r:id="rId33" ref="B56"/>
    <hyperlink r:id="rId34" ref="B57"/>
    <hyperlink r:id="rId35" ref="B59"/>
    <hyperlink r:id="rId36" ref="B61"/>
    <hyperlink r:id="rId37" ref="B62"/>
    <hyperlink r:id="rId38" ref="B69"/>
    <hyperlink r:id="rId39" ref="B70"/>
    <hyperlink r:id="rId40" ref="B72"/>
    <hyperlink r:id="rId41" ref="B74"/>
    <hyperlink r:id="rId42" ref="B75"/>
    <hyperlink r:id="rId43" ref="B76"/>
    <hyperlink r:id="rId44" ref="B77"/>
    <hyperlink r:id="rId45" ref="B79"/>
    <hyperlink r:id="rId46" ref="B82"/>
    <hyperlink r:id="rId47" ref="B84"/>
    <hyperlink r:id="rId48" ref="B85"/>
    <hyperlink r:id="rId49" ref="B86"/>
    <hyperlink r:id="rId50" ref="B87"/>
    <hyperlink r:id="rId51" ref="B89"/>
    <hyperlink r:id="rId52" ref="B90"/>
    <hyperlink r:id="rId53" ref="B91"/>
  </hyperlinks>
  <drawing r:id="rId54"/>
  <legacyDrawing r:id="rId5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3.43"/>
    <col customWidth="1" min="2" max="2" width="58.0"/>
    <col customWidth="1" min="3" max="3" width="58.14"/>
  </cols>
  <sheetData>
    <row r="1">
      <c r="A1" s="55" t="s">
        <v>222</v>
      </c>
      <c r="B1" s="56" t="s">
        <v>223</v>
      </c>
      <c r="C1" s="56" t="s">
        <v>224</v>
      </c>
    </row>
    <row r="2">
      <c r="A2" s="57" t="s">
        <v>225</v>
      </c>
      <c r="B2" s="58" t="s">
        <v>226</v>
      </c>
      <c r="C2" s="58" t="s">
        <v>227</v>
      </c>
    </row>
    <row r="3">
      <c r="A3" s="57" t="s">
        <v>14</v>
      </c>
      <c r="B3" s="59" t="s">
        <v>228</v>
      </c>
      <c r="C3" s="60" t="s">
        <v>229</v>
      </c>
    </row>
    <row r="4">
      <c r="A4" s="57" t="s">
        <v>230</v>
      </c>
      <c r="B4" s="58" t="s">
        <v>231</v>
      </c>
      <c r="C4" s="61"/>
    </row>
    <row r="5">
      <c r="A5" s="57" t="s">
        <v>232</v>
      </c>
      <c r="B5" s="58" t="s">
        <v>233</v>
      </c>
      <c r="C5" s="61"/>
    </row>
    <row r="6">
      <c r="A6" s="62" t="s">
        <v>234</v>
      </c>
      <c r="B6" s="58" t="s">
        <v>235</v>
      </c>
      <c r="C6" s="58" t="s">
        <v>236</v>
      </c>
    </row>
    <row r="7">
      <c r="A7" s="57" t="s">
        <v>82</v>
      </c>
      <c r="B7" s="58" t="s">
        <v>237</v>
      </c>
      <c r="C7" s="58" t="s">
        <v>238</v>
      </c>
    </row>
    <row r="8">
      <c r="A8" s="57" t="s">
        <v>239</v>
      </c>
      <c r="B8" s="59" t="s">
        <v>240</v>
      </c>
      <c r="C8" s="58" t="s">
        <v>241</v>
      </c>
    </row>
    <row r="9">
      <c r="A9" s="57" t="s">
        <v>197</v>
      </c>
      <c r="B9" s="58" t="s">
        <v>242</v>
      </c>
      <c r="C9" s="58"/>
    </row>
    <row r="10">
      <c r="A10" s="57" t="s">
        <v>243</v>
      </c>
      <c r="B10" s="58" t="s">
        <v>244</v>
      </c>
      <c r="C10" s="61"/>
    </row>
    <row r="11">
      <c r="A11" s="57" t="s">
        <v>245</v>
      </c>
      <c r="B11" s="58" t="s">
        <v>246</v>
      </c>
      <c r="C11" s="58" t="s">
        <v>247</v>
      </c>
    </row>
    <row r="12">
      <c r="A12" s="57" t="s">
        <v>27</v>
      </c>
      <c r="B12" s="58" t="s">
        <v>248</v>
      </c>
      <c r="C12" s="58" t="s">
        <v>249</v>
      </c>
    </row>
    <row r="13">
      <c r="A13" s="57" t="s">
        <v>41</v>
      </c>
      <c r="B13" s="59" t="s">
        <v>250</v>
      </c>
      <c r="C13" s="61"/>
    </row>
    <row r="14">
      <c r="A14" s="57" t="s">
        <v>78</v>
      </c>
      <c r="B14" s="58" t="s">
        <v>251</v>
      </c>
      <c r="C14" s="58" t="s">
        <v>252</v>
      </c>
    </row>
    <row r="15">
      <c r="A15" s="57" t="s">
        <v>253</v>
      </c>
      <c r="B15" s="58" t="s">
        <v>254</v>
      </c>
      <c r="C15" s="61"/>
    </row>
    <row r="16">
      <c r="A16" s="62" t="s">
        <v>255</v>
      </c>
      <c r="B16" s="58" t="s">
        <v>256</v>
      </c>
      <c r="C16" s="61"/>
    </row>
    <row r="17">
      <c r="A17" s="57" t="s">
        <v>257</v>
      </c>
      <c r="B17" s="58" t="s">
        <v>258</v>
      </c>
      <c r="C17" s="61"/>
    </row>
    <row r="18">
      <c r="A18" s="57" t="s">
        <v>259</v>
      </c>
      <c r="B18" s="58" t="s">
        <v>260</v>
      </c>
      <c r="C18" s="61"/>
    </row>
    <row r="19">
      <c r="A19" s="62" t="s">
        <v>16</v>
      </c>
      <c r="B19" s="58" t="s">
        <v>261</v>
      </c>
      <c r="C19" s="61"/>
    </row>
    <row r="20">
      <c r="A20" s="63" t="s">
        <v>58</v>
      </c>
      <c r="B20" s="64" t="s">
        <v>262</v>
      </c>
      <c r="C20" s="64" t="s">
        <v>263</v>
      </c>
    </row>
  </sheetData>
  <drawing r:id="rId1"/>
</worksheet>
</file>